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g Kong Team\2025-2026\表格 Form\"/>
    </mc:Choice>
  </mc:AlternateContent>
  <xr:revisionPtr revIDLastSave="0" documentId="13_ncr:1_{D5F16958-6EFD-420A-AB00-2D4B61235D54}" xr6:coauthVersionLast="47" xr6:coauthVersionMax="47" xr10:uidLastSave="{00000000-0000-0000-0000-000000000000}"/>
  <workbookProtection workbookAlgorithmName="SHA-512" workbookHashValue="so0ShSX/fRkmxyi27XmdD0nYFJIRBMvcOrkGzIobIGZu5EKm+3MhLZteAjbdZ69DsjsQ8RVdzP55DMds7wsZVw==" workbookSaltValue="h8mMj5MD+T0YQxYZ5ggznQ==" workbookSpinCount="100000" lockStructure="1"/>
  <bookViews>
    <workbookView xWindow="-108" yWindow="-108" windowWidth="23256" windowHeight="12456" xr2:uid="{9EB53D0D-74D2-4318-95B7-9134FD1E908B}"/>
  </bookViews>
  <sheets>
    <sheet name="Budget Plan 1 to 5" sheetId="1" r:id="rId1"/>
    <sheet name="Plan 1 Coach CV-01 to10" sheetId="3" r:id="rId2"/>
    <sheet name="Plan 2 Coach CV-01 to10 " sheetId="45" r:id="rId3"/>
    <sheet name="Plan 3 Coach CV-01 to10" sheetId="46" r:id="rId4"/>
    <sheet name="Plan 4 Coach CV-01 to10" sheetId="47" r:id="rId5"/>
    <sheet name="Plan 5 Coach CV-01 to10" sheetId="48" r:id="rId6"/>
    <sheet name="rate" sheetId="2" r:id="rId7"/>
    <sheet name="list" sheetId="40" r:id="rId8"/>
  </sheets>
  <definedNames>
    <definedName name="_gjdgxs" localSheetId="1">'Plan 1 Coach CV-01 to10'!$A$5</definedName>
    <definedName name="_gjdgxs" localSheetId="2">'Plan 2 Coach CV-01 to10 '!$A$5</definedName>
    <definedName name="_gjdgxs" localSheetId="3">'Plan 3 Coach CV-01 to10'!$A$5</definedName>
    <definedName name="_gjdgxs" localSheetId="4">'Plan 4 Coach CV-01 to10'!$A$5</definedName>
    <definedName name="_gjdgxs" localSheetId="5">'Plan 5 Coach CV-01 to10'!$A$5</definedName>
    <definedName name="_Hlk86681363" localSheetId="1">'Plan 1 Coach CV-01 to10'!$A$17</definedName>
    <definedName name="_Hlk86681363" localSheetId="2">'Plan 2 Coach CV-01 to10 '!$A$17</definedName>
    <definedName name="_Hlk86681363" localSheetId="3">'Plan 3 Coach CV-01 to10'!$A$17</definedName>
    <definedName name="_Hlk86681363" localSheetId="4">'Plan 4 Coach CV-01 to10'!$A$17</definedName>
    <definedName name="_Hlk86681363" localSheetId="5">'Plan 5 Coach CV-01 to10'!$A$17</definedName>
    <definedName name="_Hlk86681460" localSheetId="1">'Plan 1 Coach CV-01 to10'!$A$20</definedName>
    <definedName name="_Hlk86681460" localSheetId="2">'Plan 2 Coach CV-01 to10 '!$A$20</definedName>
    <definedName name="_Hlk86681460" localSheetId="3">'Plan 3 Coach CV-01 to10'!$A$20</definedName>
    <definedName name="_Hlk86681460" localSheetId="4">'Plan 4 Coach CV-01 to10'!$A$20</definedName>
    <definedName name="_Hlk86681460" localSheetId="5">'Plan 5 Coach CV-01 to10'!$A$20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8" i="48" l="1"/>
  <c r="AW7" i="48"/>
  <c r="AR8" i="48"/>
  <c r="AR7" i="48"/>
  <c r="AM8" i="48"/>
  <c r="AM7" i="48"/>
  <c r="AH8" i="48"/>
  <c r="AH7" i="48"/>
  <c r="AC8" i="48"/>
  <c r="AC7" i="48"/>
  <c r="X8" i="48"/>
  <c r="X7" i="48"/>
  <c r="S8" i="48"/>
  <c r="S7" i="48"/>
  <c r="N8" i="48"/>
  <c r="N7" i="48"/>
  <c r="I8" i="48"/>
  <c r="I7" i="48"/>
  <c r="D8" i="48"/>
  <c r="D7" i="48"/>
  <c r="AW8" i="47"/>
  <c r="AW7" i="47"/>
  <c r="AR8" i="47"/>
  <c r="AR7" i="47"/>
  <c r="AM8" i="47"/>
  <c r="AM7" i="47"/>
  <c r="AH8" i="47"/>
  <c r="AH7" i="47"/>
  <c r="AC8" i="47"/>
  <c r="AC7" i="47"/>
  <c r="X8" i="47"/>
  <c r="X7" i="47"/>
  <c r="S8" i="47"/>
  <c r="S7" i="47"/>
  <c r="N8" i="47"/>
  <c r="N7" i="47"/>
  <c r="I8" i="47"/>
  <c r="I7" i="47"/>
  <c r="D8" i="47"/>
  <c r="D7" i="47"/>
  <c r="AW8" i="46"/>
  <c r="AW7" i="46"/>
  <c r="AR8" i="46"/>
  <c r="AR7" i="46"/>
  <c r="AM8" i="46"/>
  <c r="AM7" i="46"/>
  <c r="AH8" i="46"/>
  <c r="AH7" i="46"/>
  <c r="AC8" i="46"/>
  <c r="AC7" i="46"/>
  <c r="X8" i="46"/>
  <c r="X7" i="46"/>
  <c r="S8" i="46"/>
  <c r="S7" i="46"/>
  <c r="N8" i="46"/>
  <c r="N7" i="46"/>
  <c r="I8" i="46"/>
  <c r="I7" i="46"/>
  <c r="D8" i="46"/>
  <c r="D7" i="46"/>
  <c r="AW8" i="45"/>
  <c r="AW7" i="45"/>
  <c r="AR8" i="45"/>
  <c r="AR7" i="45"/>
  <c r="AM8" i="45"/>
  <c r="AM7" i="45"/>
  <c r="AH8" i="45"/>
  <c r="AH7" i="45"/>
  <c r="AC8" i="45"/>
  <c r="AC7" i="45"/>
  <c r="X8" i="45"/>
  <c r="X7" i="45"/>
  <c r="S8" i="45"/>
  <c r="S7" i="45"/>
  <c r="N8" i="45"/>
  <c r="N7" i="45"/>
  <c r="I8" i="45"/>
  <c r="I7" i="45"/>
  <c r="D8" i="45"/>
  <c r="D7" i="45"/>
  <c r="H172" i="1" l="1"/>
  <c r="D5" i="48" l="1"/>
  <c r="I5" i="48" s="1"/>
  <c r="N5" i="48" s="1"/>
  <c r="S5" i="48" s="1"/>
  <c r="X5" i="48" s="1"/>
  <c r="AC5" i="48" s="1"/>
  <c r="AH5" i="48" s="1"/>
  <c r="AM5" i="48" s="1"/>
  <c r="AR5" i="48" s="1"/>
  <c r="AW5" i="48" s="1"/>
  <c r="D4" i="48"/>
  <c r="I4" i="48" s="1"/>
  <c r="N4" i="48" s="1"/>
  <c r="S4" i="48" s="1"/>
  <c r="X4" i="48" s="1"/>
  <c r="AC4" i="48" s="1"/>
  <c r="AH4" i="48" s="1"/>
  <c r="AM4" i="48" s="1"/>
  <c r="AR4" i="48" s="1"/>
  <c r="AW4" i="48" s="1"/>
  <c r="D5" i="47"/>
  <c r="I5" i="47" s="1"/>
  <c r="N5" i="47" s="1"/>
  <c r="S5" i="47" s="1"/>
  <c r="X5" i="47" s="1"/>
  <c r="AC5" i="47" s="1"/>
  <c r="AH5" i="47" s="1"/>
  <c r="AM5" i="47" s="1"/>
  <c r="AR5" i="47" s="1"/>
  <c r="AW5" i="47" s="1"/>
  <c r="D4" i="47"/>
  <c r="I4" i="47" s="1"/>
  <c r="N4" i="47" s="1"/>
  <c r="S4" i="47" s="1"/>
  <c r="X4" i="47" s="1"/>
  <c r="AC4" i="47" s="1"/>
  <c r="AH4" i="47" s="1"/>
  <c r="AM4" i="47" s="1"/>
  <c r="AR4" i="47" s="1"/>
  <c r="AW4" i="47" s="1"/>
  <c r="D5" i="46"/>
  <c r="I5" i="46" s="1"/>
  <c r="N5" i="46" s="1"/>
  <c r="S5" i="46" s="1"/>
  <c r="X5" i="46" s="1"/>
  <c r="AC5" i="46" s="1"/>
  <c r="AH5" i="46" s="1"/>
  <c r="AM5" i="46" s="1"/>
  <c r="AR5" i="46" s="1"/>
  <c r="AW5" i="46" s="1"/>
  <c r="D4" i="46"/>
  <c r="I4" i="46" s="1"/>
  <c r="N4" i="46" s="1"/>
  <c r="S4" i="46" s="1"/>
  <c r="X4" i="46" s="1"/>
  <c r="AC4" i="46" s="1"/>
  <c r="AH4" i="46" s="1"/>
  <c r="AM4" i="46" s="1"/>
  <c r="AR4" i="46" s="1"/>
  <c r="AW4" i="46" s="1"/>
  <c r="D5" i="45"/>
  <c r="I5" i="45" s="1"/>
  <c r="N5" i="45" s="1"/>
  <c r="S5" i="45" s="1"/>
  <c r="X5" i="45" s="1"/>
  <c r="AC5" i="45" s="1"/>
  <c r="AH5" i="45" s="1"/>
  <c r="AM5" i="45" s="1"/>
  <c r="AR5" i="45" s="1"/>
  <c r="AW5" i="45" s="1"/>
  <c r="D4" i="45"/>
  <c r="I4" i="45" s="1"/>
  <c r="N4" i="45" s="1"/>
  <c r="S4" i="45" s="1"/>
  <c r="X4" i="45" s="1"/>
  <c r="AC4" i="45" s="1"/>
  <c r="AH4" i="45" s="1"/>
  <c r="AM4" i="45" s="1"/>
  <c r="AR4" i="45" s="1"/>
  <c r="AW4" i="45" s="1"/>
  <c r="AW8" i="3"/>
  <c r="AW7" i="3"/>
  <c r="AR8" i="3"/>
  <c r="AR7" i="3"/>
  <c r="AM8" i="3"/>
  <c r="AM7" i="3"/>
  <c r="AH8" i="3"/>
  <c r="AH7" i="3"/>
  <c r="AC8" i="3"/>
  <c r="AC7" i="3"/>
  <c r="X8" i="3"/>
  <c r="X7" i="3"/>
  <c r="S8" i="3"/>
  <c r="S7" i="3"/>
  <c r="N8" i="3"/>
  <c r="N7" i="3"/>
  <c r="I8" i="3"/>
  <c r="I7" i="3"/>
  <c r="D5" i="3"/>
  <c r="I5" i="3" s="1"/>
  <c r="N5" i="3" s="1"/>
  <c r="S5" i="3" s="1"/>
  <c r="X5" i="3" s="1"/>
  <c r="AC5" i="3" s="1"/>
  <c r="AH5" i="3" s="1"/>
  <c r="AM5" i="3" s="1"/>
  <c r="AR5" i="3" s="1"/>
  <c r="AW5" i="3" s="1"/>
  <c r="D4" i="3"/>
  <c r="I4" i="3" s="1"/>
  <c r="N4" i="3" s="1"/>
  <c r="S4" i="3" s="1"/>
  <c r="X4" i="3" s="1"/>
  <c r="AC4" i="3" s="1"/>
  <c r="AH4" i="3" s="1"/>
  <c r="AM4" i="3" s="1"/>
  <c r="AR4" i="3" s="1"/>
  <c r="AW4" i="3" s="1"/>
  <c r="E171" i="1"/>
  <c r="H171" i="1" s="1"/>
  <c r="E170" i="1"/>
  <c r="H170" i="1" s="1"/>
  <c r="E169" i="1"/>
  <c r="H169" i="1" s="1"/>
  <c r="E168" i="1"/>
  <c r="H168" i="1" s="1"/>
  <c r="E167" i="1"/>
  <c r="H167" i="1" s="1"/>
  <c r="E166" i="1"/>
  <c r="H166" i="1" s="1"/>
  <c r="E165" i="1"/>
  <c r="H165" i="1" s="1"/>
  <c r="E164" i="1"/>
  <c r="H164" i="1" s="1"/>
  <c r="E163" i="1"/>
  <c r="H163" i="1" s="1"/>
  <c r="E162" i="1"/>
  <c r="H162" i="1" s="1"/>
  <c r="E161" i="1"/>
  <c r="H161" i="1" s="1"/>
  <c r="E160" i="1"/>
  <c r="H160" i="1" s="1"/>
  <c r="E159" i="1"/>
  <c r="H159" i="1" s="1"/>
  <c r="E158" i="1"/>
  <c r="H158" i="1" s="1"/>
  <c r="E137" i="1"/>
  <c r="H137" i="1" s="1"/>
  <c r="E136" i="1"/>
  <c r="H136" i="1" s="1"/>
  <c r="E135" i="1"/>
  <c r="H135" i="1" s="1"/>
  <c r="E134" i="1"/>
  <c r="H134" i="1" s="1"/>
  <c r="E133" i="1"/>
  <c r="H133" i="1" s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H125" i="1" s="1"/>
  <c r="E124" i="1"/>
  <c r="H124" i="1" s="1"/>
  <c r="E103" i="1"/>
  <c r="H103" i="1" s="1"/>
  <c r="E102" i="1"/>
  <c r="H102" i="1" s="1"/>
  <c r="E101" i="1"/>
  <c r="H101" i="1" s="1"/>
  <c r="E100" i="1"/>
  <c r="H100" i="1" s="1"/>
  <c r="E99" i="1"/>
  <c r="H99" i="1" s="1"/>
  <c r="E98" i="1"/>
  <c r="H98" i="1" s="1"/>
  <c r="E97" i="1"/>
  <c r="H97" i="1" s="1"/>
  <c r="E96" i="1"/>
  <c r="H96" i="1" s="1"/>
  <c r="E95" i="1"/>
  <c r="H95" i="1" s="1"/>
  <c r="E94" i="1"/>
  <c r="H94" i="1" s="1"/>
  <c r="E93" i="1"/>
  <c r="H93" i="1" s="1"/>
  <c r="E92" i="1"/>
  <c r="H92" i="1" s="1"/>
  <c r="E91" i="1"/>
  <c r="H91" i="1" s="1"/>
  <c r="E90" i="1"/>
  <c r="H9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B145" i="1"/>
  <c r="B144" i="1"/>
  <c r="B111" i="1"/>
  <c r="B110" i="1"/>
  <c r="B77" i="1"/>
  <c r="B76" i="1"/>
  <c r="B43" i="1"/>
  <c r="B42" i="1"/>
  <c r="D8" i="3"/>
  <c r="D7" i="3"/>
  <c r="H70" i="1" l="1"/>
  <c r="H138" i="1"/>
  <c r="H104" i="1"/>
  <c r="H173" i="1"/>
  <c r="H139" i="1"/>
  <c r="H105" i="1"/>
  <c r="H71" i="1"/>
  <c r="E35" i="1"/>
  <c r="H35" i="1" s="1"/>
  <c r="E30" i="1"/>
  <c r="H30" i="1" s="1"/>
  <c r="E31" i="1"/>
  <c r="H31" i="1" s="1"/>
  <c r="E32" i="1"/>
  <c r="H32" i="1" s="1"/>
  <c r="E33" i="1"/>
  <c r="H33" i="1" s="1"/>
  <c r="E34" i="1"/>
  <c r="H34" i="1" s="1"/>
  <c r="E23" i="1" l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22" i="1"/>
  <c r="S37" i="1" l="1"/>
  <c r="H22" i="1" l="1"/>
  <c r="H36" i="1" l="1"/>
  <c r="H37" i="1" s="1"/>
  <c r="H178" i="1" s="1"/>
</calcChain>
</file>

<file path=xl/sharedStrings.xml><?xml version="1.0" encoding="utf-8"?>
<sst xmlns="http://schemas.openxmlformats.org/spreadsheetml/2006/main" count="2337" uniqueCount="140">
  <si>
    <t>Programme Budget Plan</t>
    <phoneticPr fontId="1" type="noConversion"/>
  </si>
  <si>
    <t>NSA:</t>
    <phoneticPr fontId="1" type="noConversion"/>
  </si>
  <si>
    <t>DanceSport Association of Hong Kong, China</t>
    <phoneticPr fontId="1" type="noConversion"/>
  </si>
  <si>
    <t>Total</t>
    <phoneticPr fontId="1" type="noConversion"/>
  </si>
  <si>
    <t>1. Overseas Training /Competition</t>
    <phoneticPr fontId="1" type="noConversion"/>
  </si>
  <si>
    <t>(Man Athlete  &amp; Female Athlete)</t>
    <phoneticPr fontId="1" type="noConversion"/>
  </si>
  <si>
    <t>HKD</t>
    <phoneticPr fontId="1" type="noConversion"/>
  </si>
  <si>
    <t>Currency Type(HKD/EUR/USD/CNY)</t>
    <phoneticPr fontId="1" type="noConversion"/>
  </si>
  <si>
    <t>value</t>
    <phoneticPr fontId="1" type="noConversion"/>
  </si>
  <si>
    <t>EUR</t>
    <phoneticPr fontId="1" type="noConversion"/>
  </si>
  <si>
    <t>Lessons/Days/Nights/Round Trip/Items</t>
    <phoneticPr fontId="1" type="noConversion"/>
  </si>
  <si>
    <t>Sample</t>
    <phoneticPr fontId="1" type="noConversion"/>
  </si>
  <si>
    <t>&lt;-- =2x3x4x5</t>
    <phoneticPr fontId="1" type="noConversion"/>
  </si>
  <si>
    <t>Rate(HKD/EUR/USD/CNY)</t>
    <phoneticPr fontId="1" type="noConversion"/>
  </si>
  <si>
    <t>HKD</t>
  </si>
  <si>
    <t>EUR</t>
  </si>
  <si>
    <t>USD</t>
    <phoneticPr fontId="1" type="noConversion"/>
  </si>
  <si>
    <t>CNY</t>
    <phoneticPr fontId="1" type="noConversion"/>
  </si>
  <si>
    <t>Tier B Sports HKSI</t>
    <phoneticPr fontId="1" type="noConversion"/>
  </si>
  <si>
    <t>VND</t>
  </si>
  <si>
    <t>VND</t>
    <phoneticPr fontId="1" type="noConversion"/>
  </si>
  <si>
    <t>THB</t>
    <phoneticPr fontId="1" type="noConversion"/>
  </si>
  <si>
    <t>per/person</t>
    <phoneticPr fontId="1" type="noConversion"/>
  </si>
  <si>
    <t>Rate</t>
    <phoneticPr fontId="1" type="noConversion"/>
  </si>
  <si>
    <t>Athlete Information</t>
  </si>
  <si>
    <t>:</t>
  </si>
  <si>
    <t>Coach Information</t>
  </si>
  <si>
    <t>Surname in English</t>
  </si>
  <si>
    <t>Given names in English</t>
  </si>
  <si>
    <t>Sex</t>
  </si>
  <si>
    <t>Date of Birth (DD/MM/YY)</t>
  </si>
  <si>
    <t>Nationality</t>
  </si>
  <si>
    <t>Hong Kong Identity Card No.</t>
  </si>
  <si>
    <t>(if any)</t>
  </si>
  <si>
    <t>Travel Document Type</t>
  </si>
  <si>
    <t>Travel Document No.</t>
  </si>
  <si>
    <t>Place of Issue</t>
  </si>
  <si>
    <t>E-mail Address</t>
  </si>
  <si>
    <t>Contact Telephone No.</t>
  </si>
  <si>
    <t>Present Address</t>
  </si>
  <si>
    <t>Professional Qualifications</t>
  </si>
  <si>
    <r>
      <t>A.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Achievement / Result / World Ranking of the Coach;</t>
    </r>
  </si>
  <si>
    <r>
      <t>B.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 xml:space="preserve">Coaching Experience; </t>
    </r>
  </si>
  <si>
    <r>
      <t>C.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Coaching Achievement / Result / World Ranking</t>
    </r>
  </si>
  <si>
    <r>
      <t>D.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Coach / Technical Qualification with Issuing Authority / Organization</t>
    </r>
  </si>
  <si>
    <t xml:space="preserve">: </t>
  </si>
  <si>
    <t>Athlete Name (M)</t>
    <phoneticPr fontId="1" type="noConversion"/>
  </si>
  <si>
    <t>Athlete Name (F)</t>
    <phoneticPr fontId="1" type="noConversion"/>
  </si>
  <si>
    <t>Training Coach Resume – HKSI</t>
    <phoneticPr fontId="1" type="noConversion"/>
  </si>
  <si>
    <t>Please complete Coach CV Sheet</t>
    <phoneticPr fontId="1" type="noConversion"/>
  </si>
  <si>
    <t xml:space="preserve">Training Coach 01 : </t>
    <phoneticPr fontId="1" type="noConversion"/>
  </si>
  <si>
    <t xml:space="preserve">Training Coach 02 : </t>
    <phoneticPr fontId="1" type="noConversion"/>
  </si>
  <si>
    <r>
      <t>(Date: 05/10/2024-12/10/2024) (Location Sample：Wuxi,China)</t>
    </r>
    <r>
      <rPr>
        <sz val="16"/>
        <color rgb="FFFF0000"/>
        <rFont val="微軟正黑體"/>
        <family val="2"/>
        <charset val="136"/>
      </rPr>
      <t xml:space="preserve">(WDSF </t>
    </r>
    <r>
      <rPr>
        <sz val="16"/>
        <color rgb="FFFF0000"/>
        <rFont val="Microsoft YaHei UI"/>
        <family val="2"/>
        <charset val="134"/>
      </rPr>
      <t>world championship Adult</t>
    </r>
    <r>
      <rPr>
        <sz val="16"/>
        <color rgb="FFFF0000"/>
        <rFont val="微軟正黑體"/>
        <family val="2"/>
        <charset val="136"/>
      </rPr>
      <t>)</t>
    </r>
    <phoneticPr fontId="1" type="noConversion"/>
  </si>
  <si>
    <t>SurName</t>
  </si>
  <si>
    <t>SurName</t>
    <phoneticPr fontId="1" type="noConversion"/>
  </si>
  <si>
    <t>GivenName</t>
  </si>
  <si>
    <t>GivenName</t>
    <phoneticPr fontId="1" type="noConversion"/>
  </si>
  <si>
    <t>Chan dai man</t>
    <phoneticPr fontId="1" type="noConversion"/>
  </si>
  <si>
    <t>Chan siu man</t>
    <phoneticPr fontId="1" type="noConversion"/>
  </si>
  <si>
    <t>Male</t>
    <phoneticPr fontId="1" type="noConversion"/>
  </si>
  <si>
    <t>Female</t>
    <phoneticPr fontId="1" type="noConversion"/>
  </si>
  <si>
    <t xml:space="preserve">Transport to overseas country (by air, train or ferry as appropriate)
</t>
  </si>
  <si>
    <t>Meal Allowance</t>
  </si>
  <si>
    <t xml:space="preserve">Visa fee
</t>
  </si>
  <si>
    <t xml:space="preserve">Visa fee
</t>
    <phoneticPr fontId="1" type="noConversion"/>
  </si>
  <si>
    <t xml:space="preserve">Entry fees for participation in overseas events
</t>
    <phoneticPr fontId="1" type="noConversion"/>
  </si>
  <si>
    <t xml:space="preserve">Insurance
</t>
    <phoneticPr fontId="1" type="noConversion"/>
  </si>
  <si>
    <t xml:space="preserve">Overseas fax and telephone call
</t>
    <phoneticPr fontId="1" type="noConversion"/>
  </si>
  <si>
    <r>
      <rPr>
        <sz val="12"/>
        <color rgb="FFC00000"/>
        <rFont val="微軟正黑體"/>
        <family val="2"/>
        <charset val="134"/>
      </rPr>
      <t>Traning Camp</t>
    </r>
    <r>
      <rPr>
        <sz val="12"/>
        <color rgb="FFC00000"/>
        <rFont val="新細明體"/>
        <family val="2"/>
        <charset val="136"/>
        <scheme val="minor"/>
      </rPr>
      <t xml:space="preserve"> </t>
    </r>
    <r>
      <rPr>
        <sz val="12"/>
        <color rgb="FFC00000"/>
        <rFont val="微軟正黑體"/>
        <family val="2"/>
        <charset val="134"/>
      </rPr>
      <t>F</t>
    </r>
    <r>
      <rPr>
        <sz val="12"/>
        <color rgb="FFC00000"/>
        <rFont val="新細明體"/>
        <family val="2"/>
        <charset val="136"/>
        <scheme val="minor"/>
      </rPr>
      <t xml:space="preserve">ee
</t>
    </r>
    <phoneticPr fontId="1" type="noConversion"/>
  </si>
  <si>
    <r>
      <t>Accommodation</t>
    </r>
    <r>
      <rPr>
        <sz val="12"/>
        <color rgb="FFC00000"/>
        <rFont val="微軟正黑體"/>
        <family val="2"/>
        <charset val="134"/>
      </rPr>
      <t xml:space="preserve"> for Compepition</t>
    </r>
    <r>
      <rPr>
        <sz val="12"/>
        <color rgb="FFC00000"/>
        <rFont val="新細明體"/>
        <family val="2"/>
        <charset val="136"/>
        <scheme val="minor"/>
      </rPr>
      <t xml:space="preserve">
</t>
    </r>
    <phoneticPr fontId="1" type="noConversion"/>
  </si>
  <si>
    <r>
      <t>Accommodation</t>
    </r>
    <r>
      <rPr>
        <sz val="12"/>
        <color rgb="FFC00000"/>
        <rFont val="微軟正黑體"/>
        <family val="2"/>
        <charset val="134"/>
      </rPr>
      <t xml:space="preserve"> for Training</t>
    </r>
    <r>
      <rPr>
        <sz val="12"/>
        <color rgb="FFC00000"/>
        <rFont val="新細明體"/>
        <family val="2"/>
        <charset val="136"/>
        <scheme val="minor"/>
      </rPr>
      <t xml:space="preserve">
</t>
    </r>
    <phoneticPr fontId="1" type="noConversion"/>
  </si>
  <si>
    <t xml:space="preserve">Accommodation for Compepition
</t>
  </si>
  <si>
    <t xml:space="preserve">Accommodation for Training
</t>
  </si>
  <si>
    <t xml:space="preserve">(dd/mm/yyyy) - (dd/mm/yyyy) </t>
  </si>
  <si>
    <t xml:space="preserve">(dd/mm/yyyy) - (dd/mm/yyyy) </t>
    <phoneticPr fontId="1" type="noConversion"/>
  </si>
  <si>
    <t>Training Camp Coach Fee</t>
  </si>
  <si>
    <t>Training Coach Fee</t>
    <phoneticPr fontId="1" type="noConversion"/>
  </si>
  <si>
    <t>HKG&lt;&gt;GER 10/10/2024-16/10/2024</t>
  </si>
  <si>
    <t>HKG&lt;&gt;GER 10/10/2024-16/10/2024</t>
    <phoneticPr fontId="1" type="noConversion"/>
  </si>
  <si>
    <t>10/10/2024-16/10/2024</t>
  </si>
  <si>
    <t>10/10/2024-16/10/2024</t>
    <phoneticPr fontId="1" type="noConversion"/>
  </si>
  <si>
    <t>Items</t>
  </si>
  <si>
    <t>Items</t>
    <phoneticPr fontId="1" type="noConversion"/>
  </si>
  <si>
    <t>Currency Type(HKD/EUR/USD/CNY)</t>
  </si>
  <si>
    <t>value</t>
  </si>
  <si>
    <t>Rate</t>
  </si>
  <si>
    <t>Lessons/Days/Nights/Round Trip/Items</t>
  </si>
  <si>
    <t>per/person</t>
  </si>
  <si>
    <t>45min/lesson</t>
    <phoneticPr fontId="1" type="noConversion"/>
  </si>
  <si>
    <t>Training Coach Fee</t>
  </si>
  <si>
    <t xml:space="preserve">Insurance
</t>
  </si>
  <si>
    <t xml:space="preserve">Traning Camp Fee
</t>
  </si>
  <si>
    <t>Training Coach 03 :</t>
  </si>
  <si>
    <t>Training Coach 04 :</t>
  </si>
  <si>
    <t>Training Coach 05 :</t>
  </si>
  <si>
    <t>Training Coach 01 :</t>
  </si>
  <si>
    <t>Training Coach 02 :</t>
  </si>
  <si>
    <t>Training Coach 06 :</t>
  </si>
  <si>
    <t>Training Coach 07 :</t>
  </si>
  <si>
    <t>Training Coach 08 :</t>
  </si>
  <si>
    <t>CV-01</t>
    <phoneticPr fontId="1" type="noConversion"/>
  </si>
  <si>
    <t>CV-02</t>
    <phoneticPr fontId="1" type="noConversion"/>
  </si>
  <si>
    <t>CV-03</t>
    <phoneticPr fontId="1" type="noConversion"/>
  </si>
  <si>
    <t>CV-04</t>
    <phoneticPr fontId="1" type="noConversion"/>
  </si>
  <si>
    <t>CV-05</t>
    <phoneticPr fontId="1" type="noConversion"/>
  </si>
  <si>
    <t>CV-06</t>
    <phoneticPr fontId="1" type="noConversion"/>
  </si>
  <si>
    <t>CV-07</t>
    <phoneticPr fontId="1" type="noConversion"/>
  </si>
  <si>
    <t>CV-08</t>
    <phoneticPr fontId="1" type="noConversion"/>
  </si>
  <si>
    <t>CV-09</t>
    <phoneticPr fontId="1" type="noConversion"/>
  </si>
  <si>
    <t>CV-10</t>
    <phoneticPr fontId="1" type="noConversion"/>
  </si>
  <si>
    <t>surName1</t>
    <phoneticPr fontId="1" type="noConversion"/>
  </si>
  <si>
    <t>GName1</t>
    <phoneticPr fontId="1" type="noConversion"/>
  </si>
  <si>
    <t>surName2</t>
  </si>
  <si>
    <t>surName3</t>
  </si>
  <si>
    <t>surName4</t>
  </si>
  <si>
    <t>surName5</t>
  </si>
  <si>
    <t>surName6</t>
  </si>
  <si>
    <t>surName7</t>
  </si>
  <si>
    <t>surName8</t>
  </si>
  <si>
    <t>GName2</t>
  </si>
  <si>
    <t>GName3</t>
  </si>
  <si>
    <t>GName4</t>
  </si>
  <si>
    <t>GName5</t>
  </si>
  <si>
    <t>GName6</t>
  </si>
  <si>
    <t>GName7</t>
  </si>
  <si>
    <t>GName8</t>
  </si>
  <si>
    <t>Training Coach 09 :</t>
  </si>
  <si>
    <t>Training Coach 10 :</t>
  </si>
  <si>
    <t>surName9</t>
  </si>
  <si>
    <t>GName9</t>
  </si>
  <si>
    <t>surName10</t>
  </si>
  <si>
    <t>GName10</t>
  </si>
  <si>
    <t>(Date: dd/mm/yyyy-dd/mm/yyyy) (Germany)(WDSF Open)(Training)</t>
    <phoneticPr fontId="1" type="noConversion"/>
  </si>
  <si>
    <t>Total Plan budget</t>
    <phoneticPr fontId="1" type="noConversion"/>
  </si>
  <si>
    <t>Athlete Contribution 10%</t>
    <phoneticPr fontId="1" type="noConversion"/>
  </si>
  <si>
    <r>
      <t xml:space="preserve">Plan 1. </t>
    </r>
    <r>
      <rPr>
        <b/>
        <u/>
        <sz val="26"/>
        <color rgb="FFFF0000"/>
        <rFont val="Microsoft YaHei UI"/>
        <family val="2"/>
      </rPr>
      <t xml:space="preserve">Overseas Training /Competitions </t>
    </r>
    <phoneticPr fontId="1" type="noConversion"/>
  </si>
  <si>
    <r>
      <t xml:space="preserve">Plan 2. </t>
    </r>
    <r>
      <rPr>
        <b/>
        <u/>
        <sz val="26"/>
        <color rgb="FFFF0000"/>
        <rFont val="Microsoft YaHei UI"/>
        <family val="2"/>
      </rPr>
      <t xml:space="preserve">Overseas Training /Competitions </t>
    </r>
    <phoneticPr fontId="1" type="noConversion"/>
  </si>
  <si>
    <r>
      <t xml:space="preserve">Plan 3. </t>
    </r>
    <r>
      <rPr>
        <b/>
        <u/>
        <sz val="26"/>
        <color rgb="FFFF0000"/>
        <rFont val="Microsoft YaHei UI"/>
        <family val="2"/>
      </rPr>
      <t xml:space="preserve">Overseas Training /Competitions </t>
    </r>
    <phoneticPr fontId="1" type="noConversion"/>
  </si>
  <si>
    <r>
      <t xml:space="preserve">Plan 4. </t>
    </r>
    <r>
      <rPr>
        <b/>
        <u/>
        <sz val="26"/>
        <color rgb="FFFF0000"/>
        <rFont val="Microsoft YaHei UI"/>
        <family val="2"/>
      </rPr>
      <t xml:space="preserve">Overseas Training /Competitions </t>
    </r>
    <phoneticPr fontId="1" type="noConversion"/>
  </si>
  <si>
    <r>
      <t xml:space="preserve">Plan 5. </t>
    </r>
    <r>
      <rPr>
        <b/>
        <u/>
        <sz val="26"/>
        <color rgb="FFFF0000"/>
        <rFont val="Microsoft YaHei UI"/>
        <family val="2"/>
      </rPr>
      <t xml:space="preserve">Overseas Training /Competitions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</si>
</sst>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76" formatCode="_(&quot;HK$&quot;* #,##0.00_);_(&quot;HK$&quot;* \(#,##0.00\);_(&quot;HK$&quot;* &quot;-&quot;??_);_(@_)"/>
  </numFmts>
  <fonts count="5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Microsoft YaHei UI"/>
      <family val="2"/>
    </font>
    <font>
      <sz val="12"/>
      <name val="新細明體"/>
      <family val="1"/>
      <charset val="136"/>
    </font>
    <font>
      <b/>
      <sz val="11"/>
      <name val="Microsoft YaHei UI"/>
      <family val="2"/>
    </font>
    <font>
      <b/>
      <u/>
      <sz val="11"/>
      <color indexed="8"/>
      <name val="Microsoft YaHei UI"/>
      <family val="2"/>
    </font>
    <font>
      <sz val="12"/>
      <name val="Microsoft YaHei UI"/>
      <family val="2"/>
    </font>
    <font>
      <sz val="11"/>
      <color theme="1"/>
      <name val="Microsoft YaHei UI"/>
      <family val="2"/>
    </font>
    <font>
      <sz val="17"/>
      <color rgb="FF1F1F1F"/>
      <name val="Arial"/>
      <family val="2"/>
    </font>
    <font>
      <sz val="16"/>
      <color theme="1"/>
      <name val="Microsoft YaHei UI"/>
      <family val="2"/>
      <charset val="134"/>
    </font>
    <font>
      <sz val="20"/>
      <color rgb="FFFF0000"/>
      <name val="Microsoft YaHei UI"/>
      <family val="2"/>
    </font>
    <font>
      <b/>
      <sz val="16"/>
      <color theme="1"/>
      <name val="Microsoft YaHei"/>
      <family val="2"/>
      <charset val="134"/>
    </font>
    <font>
      <sz val="18"/>
      <color theme="1"/>
      <name val="Microsoft YaHei"/>
      <family val="2"/>
      <charset val="134"/>
    </font>
    <font>
      <sz val="18"/>
      <color theme="1"/>
      <name val="新細明體"/>
      <family val="2"/>
      <charset val="136"/>
      <scheme val="minor"/>
    </font>
    <font>
      <sz val="26"/>
      <color rgb="FFFF0000"/>
      <name val="Microsoft YaHei UI"/>
      <family val="2"/>
    </font>
    <font>
      <sz val="18"/>
      <color rgb="FFFF0000"/>
      <name val="Microsoft YaHei UI"/>
      <family val="2"/>
    </font>
    <font>
      <sz val="16"/>
      <color rgb="FFFF0000"/>
      <name val="Microsoft YaHei UI"/>
      <family val="2"/>
    </font>
    <font>
      <sz val="12"/>
      <color theme="1"/>
      <name val="微軟正黑體"/>
      <family val="2"/>
      <charset val="134"/>
    </font>
    <font>
      <sz val="11"/>
      <color rgb="FFFF0000"/>
      <name val="Microsoft YaHei UI"/>
      <family val="2"/>
    </font>
    <font>
      <sz val="12"/>
      <color rgb="FFFF0000"/>
      <name val="Microsoft YaHei UI"/>
      <family val="2"/>
    </font>
    <font>
      <sz val="16"/>
      <color rgb="FFFF0000"/>
      <name val="Microsoft YaHei UI"/>
      <family val="2"/>
      <charset val="134"/>
    </font>
    <font>
      <sz val="16"/>
      <color theme="1"/>
      <name val="Microsoft YaHei UI"/>
      <family val="2"/>
    </font>
    <font>
      <b/>
      <sz val="24"/>
      <color rgb="FFFF0000"/>
      <name val="Microsoft YaHei UI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7"/>
      <color rgb="FF000000"/>
      <name val="Times New Roman"/>
      <family val="1"/>
    </font>
    <font>
      <sz val="12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4"/>
      <color theme="1"/>
      <name val="Microsoft YaHei UI"/>
      <family val="2"/>
    </font>
    <font>
      <sz val="14"/>
      <color theme="1"/>
      <name val="Microsoft YaHei UI"/>
      <family val="2"/>
      <charset val="134"/>
    </font>
    <font>
      <sz val="20"/>
      <color theme="1"/>
      <name val="Microsoft YaHei UI"/>
      <family val="2"/>
    </font>
    <font>
      <sz val="14"/>
      <color rgb="FFFF0000"/>
      <name val="Microsoft YaHei UI"/>
      <family val="2"/>
    </font>
    <font>
      <sz val="14"/>
      <color rgb="FFFF0000"/>
      <name val="Microsoft YaHei UI"/>
      <family val="2"/>
      <charset val="134"/>
    </font>
    <font>
      <sz val="12"/>
      <color rgb="FFC00000"/>
      <name val="新細明體"/>
      <family val="2"/>
      <charset val="136"/>
      <scheme val="minor"/>
    </font>
    <font>
      <sz val="12"/>
      <color rgb="FFC00000"/>
      <name val="微軟正黑體"/>
      <family val="2"/>
      <charset val="134"/>
    </font>
    <font>
      <sz val="12"/>
      <color rgb="FFC00000"/>
      <name val="新細明體"/>
      <family val="2"/>
      <charset val="134"/>
      <scheme val="minor"/>
    </font>
    <font>
      <b/>
      <sz val="20"/>
      <color rgb="FFFF0000"/>
      <name val="新細明體"/>
      <family val="1"/>
      <charset val="136"/>
      <scheme val="major"/>
    </font>
    <font>
      <sz val="15"/>
      <color rgb="FFFF0000"/>
      <name val="Microsoft YaHei UI"/>
      <family val="2"/>
    </font>
    <font>
      <sz val="15"/>
      <color rgb="FFFF0000"/>
      <name val="Microsoft YaHei UI"/>
      <family val="2"/>
      <charset val="134"/>
    </font>
    <font>
      <sz val="15"/>
      <color rgb="FFFF0000"/>
      <name val="微軟正黑體"/>
      <family val="2"/>
      <charset val="136"/>
    </font>
    <font>
      <b/>
      <sz val="12"/>
      <color rgb="FFFF0000"/>
      <name val="Arial"/>
      <family val="2"/>
    </font>
    <font>
      <sz val="20"/>
      <color rgb="FFFF0000"/>
      <name val="Microsoft YaHei UI"/>
      <family val="2"/>
      <charset val="134"/>
    </font>
    <font>
      <b/>
      <sz val="18"/>
      <color rgb="FFFF0000"/>
      <name val="Microsoft YaHei UI"/>
      <family val="2"/>
      <charset val="134"/>
    </font>
    <font>
      <b/>
      <sz val="12"/>
      <color rgb="FFFF0000"/>
      <name val="Microsoft YaHei UI"/>
      <family val="2"/>
    </font>
    <font>
      <b/>
      <sz val="14"/>
      <color rgb="FFFF0000"/>
      <name val="Microsoft YaHei UI"/>
      <family val="2"/>
    </font>
    <font>
      <b/>
      <sz val="26"/>
      <color rgb="FFFF0000"/>
      <name val="Microsoft YaHei UI"/>
      <family val="2"/>
    </font>
    <font>
      <b/>
      <u/>
      <sz val="26"/>
      <color rgb="FFFF0000"/>
      <name val="Microsoft YaHei UI"/>
      <family val="2"/>
    </font>
    <font>
      <sz val="26"/>
      <color theme="1"/>
      <name val="Microsoft YaHei UI"/>
      <family val="2"/>
    </font>
    <font>
      <b/>
      <sz val="26"/>
      <name val="Microsoft YaHei UI"/>
      <family val="2"/>
    </font>
    <font>
      <b/>
      <sz val="22"/>
      <color theme="1"/>
      <name val="Microsoft YaHei UI"/>
      <family val="2"/>
    </font>
    <font>
      <sz val="22"/>
      <color theme="1"/>
      <name val="Microsoft YaHei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43" fontId="3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left"/>
    </xf>
    <xf numFmtId="0" fontId="2" fillId="0" borderId="0" xfId="0" applyFont="1">
      <alignment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6" xfId="0" applyFont="1" applyBorder="1">
      <alignment vertical="center"/>
    </xf>
    <xf numFmtId="0" fontId="17" fillId="0" borderId="0" xfId="0" applyFo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16" fillId="0" borderId="0" xfId="0" applyFont="1" applyAlignment="1">
      <alignment horizontal="left" vertical="center"/>
    </xf>
    <xf numFmtId="176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176" fontId="2" fillId="3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176" fontId="7" fillId="3" borderId="7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6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5" fillId="3" borderId="7" xfId="0" applyFont="1" applyFill="1" applyBorder="1" applyAlignment="1">
      <alignment horizontal="justify" vertical="center" wrapText="1"/>
    </xf>
    <xf numFmtId="0" fontId="23" fillId="3" borderId="11" xfId="0" applyFont="1" applyFill="1" applyBorder="1" applyAlignment="1">
      <alignment horizontal="justify" vertical="center" wrapText="1"/>
    </xf>
    <xf numFmtId="0" fontId="25" fillId="3" borderId="11" xfId="0" applyFont="1" applyFill="1" applyBorder="1" applyAlignment="1">
      <alignment horizontal="justify" vertical="center" wrapText="1"/>
    </xf>
    <xf numFmtId="0" fontId="25" fillId="3" borderId="9" xfId="0" applyFont="1" applyFill="1" applyBorder="1" applyAlignment="1">
      <alignment horizontal="justify" vertical="center" wrapText="1"/>
    </xf>
    <xf numFmtId="0" fontId="25" fillId="0" borderId="7" xfId="0" applyFont="1" applyBorder="1" applyAlignment="1">
      <alignment horizontal="justify" vertical="center" wrapText="1"/>
    </xf>
    <xf numFmtId="14" fontId="25" fillId="0" borderId="7" xfId="0" applyNumberFormat="1" applyFont="1" applyBorder="1" applyAlignment="1">
      <alignment horizontal="justify" vertical="center" wrapText="1"/>
    </xf>
    <xf numFmtId="0" fontId="0" fillId="0" borderId="7" xfId="0" applyBorder="1" applyAlignment="1">
      <alignment vertical="center" wrapText="1"/>
    </xf>
    <xf numFmtId="0" fontId="26" fillId="3" borderId="9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176" fontId="2" fillId="4" borderId="0" xfId="0" applyNumberFormat="1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4" fillId="4" borderId="0" xfId="1" applyFont="1" applyFill="1" applyAlignment="1">
      <alignment horizontal="left"/>
    </xf>
    <xf numFmtId="0" fontId="5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left"/>
    </xf>
    <xf numFmtId="0" fontId="16" fillId="4" borderId="0" xfId="0" applyFont="1" applyFill="1" applyAlignment="1">
      <alignment horizontal="left" vertical="center"/>
    </xf>
    <xf numFmtId="0" fontId="16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8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176" fontId="2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176" fontId="7" fillId="4" borderId="0" xfId="0" applyNumberFormat="1" applyFont="1" applyFill="1" applyAlignment="1">
      <alignment horizontal="center"/>
    </xf>
    <xf numFmtId="0" fontId="7" fillId="0" borderId="8" xfId="0" applyFont="1" applyBorder="1" applyAlignment="1">
      <alignment horizontal="center"/>
    </xf>
    <xf numFmtId="0" fontId="28" fillId="0" borderId="7" xfId="0" applyFont="1" applyBorder="1">
      <alignment vertical="center"/>
    </xf>
    <xf numFmtId="0" fontId="18" fillId="0" borderId="0" xfId="0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176" fontId="7" fillId="3" borderId="5" xfId="0" applyNumberFormat="1" applyFont="1" applyFill="1" applyBorder="1" applyAlignment="1">
      <alignment horizontal="center"/>
    </xf>
    <xf numFmtId="0" fontId="28" fillId="0" borderId="5" xfId="0" applyFont="1" applyBorder="1">
      <alignment vertical="center"/>
    </xf>
    <xf numFmtId="0" fontId="2" fillId="3" borderId="1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0" fillId="3" borderId="7" xfId="0" applyFont="1" applyFill="1" applyBorder="1" applyAlignment="1">
      <alignment horizontal="left" vertical="center"/>
    </xf>
    <xf numFmtId="0" fontId="30" fillId="3" borderId="7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left" vertical="center"/>
    </xf>
    <xf numFmtId="0" fontId="2" fillId="3" borderId="12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0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33" fillId="0" borderId="7" xfId="0" applyFont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176" fontId="31" fillId="3" borderId="7" xfId="0" applyNumberFormat="1" applyFont="1" applyFill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5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left" vertical="top" wrapText="1"/>
    </xf>
    <xf numFmtId="0" fontId="39" fillId="4" borderId="7" xfId="0" applyFont="1" applyFill="1" applyBorder="1" applyAlignment="1">
      <alignment horizontal="center" vertical="center" wrapText="1"/>
    </xf>
    <xf numFmtId="0" fontId="40" fillId="4" borderId="7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/>
    </xf>
    <xf numFmtId="0" fontId="2" fillId="4" borderId="7" xfId="0" applyFont="1" applyFill="1" applyBorder="1">
      <alignment vertical="center"/>
    </xf>
    <xf numFmtId="0" fontId="9" fillId="3" borderId="10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1" fillId="4" borderId="7" xfId="0" applyFont="1" applyFill="1" applyBorder="1" applyAlignment="1">
      <alignment horizontal="center" vertical="center" wrapText="1"/>
    </xf>
    <xf numFmtId="0" fontId="42" fillId="0" borderId="0" xfId="0" applyFont="1">
      <alignment vertical="center"/>
    </xf>
    <xf numFmtId="176" fontId="21" fillId="3" borderId="7" xfId="0" applyNumberFormat="1" applyFont="1" applyFill="1" applyBorder="1" applyAlignment="1">
      <alignment horizontal="center" vertical="center"/>
    </xf>
    <xf numFmtId="176" fontId="20" fillId="3" borderId="7" xfId="0" applyNumberFormat="1" applyFont="1" applyFill="1" applyBorder="1" applyAlignment="1">
      <alignment horizontal="center"/>
    </xf>
    <xf numFmtId="0" fontId="43" fillId="3" borderId="7" xfId="0" applyFont="1" applyFill="1" applyBorder="1" applyAlignment="1">
      <alignment horizontal="center"/>
    </xf>
    <xf numFmtId="0" fontId="40" fillId="5" borderId="5" xfId="0" applyFont="1" applyFill="1" applyBorder="1" applyAlignment="1">
      <alignment horizontal="center" vertical="center" wrapText="1"/>
    </xf>
    <xf numFmtId="0" fontId="44" fillId="5" borderId="0" xfId="0" applyFont="1" applyFill="1">
      <alignment vertical="center"/>
    </xf>
    <xf numFmtId="0" fontId="45" fillId="5" borderId="0" xfId="0" applyFont="1" applyFill="1">
      <alignment vertical="center"/>
    </xf>
    <xf numFmtId="44" fontId="46" fillId="5" borderId="0" xfId="0" applyNumberFormat="1" applyFont="1" applyFill="1">
      <alignment vertical="center"/>
    </xf>
    <xf numFmtId="0" fontId="16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5" fillId="3" borderId="7" xfId="0" applyFont="1" applyFill="1" applyBorder="1" applyAlignment="1">
      <alignment horizontal="justify" vertical="center" wrapText="1"/>
    </xf>
    <xf numFmtId="0" fontId="24" fillId="3" borderId="10" xfId="0" applyFont="1" applyFill="1" applyBorder="1" applyAlignment="1">
      <alignment horizontal="justify" vertical="center" wrapText="1"/>
    </xf>
    <xf numFmtId="0" fontId="24" fillId="3" borderId="13" xfId="0" applyFont="1" applyFill="1" applyBorder="1" applyAlignment="1">
      <alignment horizontal="justify" vertical="center" wrapText="1"/>
    </xf>
    <xf numFmtId="0" fontId="24" fillId="3" borderId="14" xfId="0" applyFont="1" applyFill="1" applyBorder="1" applyAlignment="1">
      <alignment horizontal="justify" vertical="center" wrapText="1"/>
    </xf>
    <xf numFmtId="0" fontId="25" fillId="0" borderId="7" xfId="0" applyFont="1" applyBorder="1" applyAlignment="1">
      <alignment horizontal="justify" vertical="center" wrapText="1"/>
    </xf>
    <xf numFmtId="0" fontId="47" fillId="0" borderId="3" xfId="1" applyFont="1" applyBorder="1" applyAlignment="1">
      <alignment horizontal="left" vertical="center"/>
    </xf>
    <xf numFmtId="0" fontId="47" fillId="0" borderId="0" xfId="1" applyFont="1" applyAlignment="1">
      <alignment horizontal="left" vertical="center"/>
    </xf>
    <xf numFmtId="176" fontId="49" fillId="0" borderId="0" xfId="0" applyNumberFormat="1" applyFont="1" applyAlignment="1">
      <alignment horizontal="left" vertical="center"/>
    </xf>
    <xf numFmtId="0" fontId="49" fillId="0" borderId="0" xfId="0" applyFont="1">
      <alignment vertical="center"/>
    </xf>
    <xf numFmtId="0" fontId="50" fillId="0" borderId="0" xfId="1" applyFont="1" applyAlignment="1">
      <alignment horizontal="left"/>
    </xf>
    <xf numFmtId="176" fontId="49" fillId="0" borderId="0" xfId="0" applyNumberFormat="1" applyFont="1" applyAlignment="1">
      <alignment horizontal="center" vertical="center"/>
    </xf>
    <xf numFmtId="0" fontId="49" fillId="4" borderId="0" xfId="0" applyFont="1" applyFill="1">
      <alignment vertical="center"/>
    </xf>
    <xf numFmtId="0" fontId="49" fillId="0" borderId="6" xfId="0" applyFont="1" applyBorder="1">
      <alignment vertical="center"/>
    </xf>
    <xf numFmtId="0" fontId="49" fillId="0" borderId="0" xfId="0" applyFont="1" applyAlignment="1">
      <alignment horizontal="center" vertical="center"/>
    </xf>
    <xf numFmtId="176" fontId="21" fillId="0" borderId="0" xfId="0" applyNumberFormat="1" applyFont="1" applyBorder="1" applyAlignment="1">
      <alignment horizontal="left" vertical="center"/>
    </xf>
    <xf numFmtId="0" fontId="51" fillId="5" borderId="0" xfId="0" applyFont="1" applyFill="1" applyAlignment="1">
      <alignment horizontal="left" vertical="center"/>
    </xf>
    <xf numFmtId="0" fontId="52" fillId="5" borderId="0" xfId="0" applyFont="1" applyFill="1" applyAlignment="1">
      <alignment horizontal="left" vertical="center"/>
    </xf>
    <xf numFmtId="0" fontId="52" fillId="5" borderId="1" xfId="0" applyFont="1" applyFill="1" applyBorder="1" applyAlignment="1">
      <alignment horizontal="left" vertical="center"/>
    </xf>
  </cellXfs>
  <cellStyles count="3">
    <cellStyle name="一般" xfId="0" builtinId="0"/>
    <cellStyle name="一般 4" xfId="1" xr:uid="{B9BDA936-AEF0-4BFB-94F3-D11080EFFDE8}"/>
    <cellStyle name="千分位 3" xfId="2" xr:uid="{8A0F76F6-8D5A-4F29-8DFE-674DC79420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541BF-7DF9-4DF3-A1A8-07ABF742A165}">
  <sheetPr codeName="工作表1">
    <pageSetUpPr fitToPage="1"/>
  </sheetPr>
  <dimension ref="A1:T178"/>
  <sheetViews>
    <sheetView tabSelected="1" zoomScale="55" zoomScaleNormal="55" workbookViewId="0">
      <selection activeCell="F14" sqref="F14"/>
    </sheetView>
  </sheetViews>
  <sheetFormatPr defaultRowHeight="17.399999999999999" x14ac:dyDescent="0.3"/>
  <cols>
    <col min="1" max="1" width="28.5546875" style="4" customWidth="1"/>
    <col min="2" max="2" width="74" style="4" customWidth="1"/>
    <col min="3" max="3" width="24.5546875" style="4" customWidth="1"/>
    <col min="4" max="4" width="20.109375" style="4" customWidth="1"/>
    <col min="5" max="5" width="18.5546875" style="4" customWidth="1"/>
    <col min="6" max="6" width="24.21875" style="4" customWidth="1"/>
    <col min="7" max="7" width="12.33203125" style="4" customWidth="1"/>
    <col min="8" max="8" width="25.21875" style="4" customWidth="1"/>
    <col min="9" max="11" width="8.88671875" style="4"/>
    <col min="12" max="12" width="24.33203125" style="10" customWidth="1"/>
    <col min="13" max="13" width="75" style="4" customWidth="1"/>
    <col min="14" max="14" width="30.77734375" style="6" customWidth="1"/>
    <col min="15" max="15" width="30.88671875" style="6" customWidth="1"/>
    <col min="16" max="16" width="32.44140625" style="6" customWidth="1"/>
    <col min="17" max="17" width="42.88671875" style="6" customWidth="1"/>
    <col min="18" max="18" width="24.109375" style="6" customWidth="1"/>
    <col min="19" max="19" width="21" style="6" customWidth="1"/>
    <col min="20" max="20" width="23.21875" style="4" customWidth="1"/>
    <col min="21" max="21" width="39.6640625" style="4" customWidth="1"/>
    <col min="22" max="22" width="18.5546875" style="4" customWidth="1"/>
    <col min="23" max="23" width="16.6640625" style="4" customWidth="1"/>
    <col min="24" max="24" width="12.88671875" style="4" customWidth="1"/>
    <col min="25" max="16384" width="8.88671875" style="4"/>
  </cols>
  <sheetData>
    <row r="1" spans="1:19" ht="32.4" x14ac:dyDescent="0.3">
      <c r="A1" s="140" t="s">
        <v>18</v>
      </c>
      <c r="B1" s="140"/>
      <c r="C1" s="140"/>
      <c r="D1" s="141"/>
      <c r="E1" s="141"/>
      <c r="F1" s="2"/>
    </row>
    <row r="2" spans="1:19" ht="32.4" x14ac:dyDescent="0.3">
      <c r="A2" s="140" t="s">
        <v>0</v>
      </c>
      <c r="B2" s="140"/>
      <c r="C2" s="140"/>
      <c r="D2" s="141"/>
      <c r="E2" s="141"/>
      <c r="F2" s="2"/>
    </row>
    <row r="3" spans="1:19" ht="30.6" x14ac:dyDescent="0.3">
      <c r="A3" s="141"/>
      <c r="B3" s="141"/>
      <c r="C3" s="141"/>
      <c r="D3" s="141"/>
      <c r="E3" s="141"/>
      <c r="F3" s="2"/>
    </row>
    <row r="4" spans="1:19" s="31" customFormat="1" ht="32.4" x14ac:dyDescent="0.3">
      <c r="A4" s="140" t="s">
        <v>1</v>
      </c>
      <c r="B4" s="142" t="s">
        <v>2</v>
      </c>
      <c r="C4" s="142"/>
      <c r="D4" s="142"/>
      <c r="E4" s="142"/>
      <c r="F4" s="139"/>
      <c r="L4" s="32"/>
      <c r="N4" s="33"/>
      <c r="O4" s="33"/>
      <c r="P4" s="33"/>
      <c r="Q4" s="33"/>
      <c r="R4" s="33"/>
      <c r="S4" s="33"/>
    </row>
    <row r="5" spans="1:19" ht="36.6" x14ac:dyDescent="0.3">
      <c r="A5" s="1"/>
      <c r="B5" s="1"/>
      <c r="C5" s="1"/>
      <c r="D5" s="1"/>
      <c r="E5" s="1"/>
      <c r="F5" s="2"/>
      <c r="L5" s="13" t="s">
        <v>11</v>
      </c>
    </row>
    <row r="6" spans="1:19" s="133" customFormat="1" ht="36.6" x14ac:dyDescent="0.75">
      <c r="A6" s="130" t="s">
        <v>135</v>
      </c>
      <c r="B6" s="131"/>
      <c r="C6" s="131"/>
      <c r="D6" s="131"/>
      <c r="E6" s="131"/>
      <c r="F6" s="132"/>
      <c r="L6" s="134" t="s">
        <v>4</v>
      </c>
      <c r="M6" s="134"/>
      <c r="N6" s="134"/>
      <c r="O6" s="134"/>
      <c r="P6" s="134"/>
      <c r="Q6" s="134"/>
      <c r="R6" s="134"/>
      <c r="S6" s="135"/>
    </row>
    <row r="7" spans="1:19" ht="22.2" x14ac:dyDescent="0.3">
      <c r="A7" s="1"/>
      <c r="B7" s="17" t="s">
        <v>132</v>
      </c>
      <c r="C7" s="1"/>
      <c r="D7" s="1"/>
      <c r="E7" s="1"/>
      <c r="F7" s="2"/>
      <c r="L7" s="11"/>
      <c r="M7" s="122" t="s">
        <v>52</v>
      </c>
      <c r="N7" s="122"/>
      <c r="O7" s="122"/>
      <c r="P7" s="122"/>
      <c r="Q7" s="122"/>
      <c r="R7" s="122"/>
      <c r="S7" s="8"/>
    </row>
    <row r="8" spans="1:19" ht="22.2" x14ac:dyDescent="0.3">
      <c r="A8" s="26" t="s">
        <v>59</v>
      </c>
      <c r="B8" s="88" t="s">
        <v>57</v>
      </c>
      <c r="C8" s="76"/>
      <c r="D8" s="76"/>
      <c r="E8" s="1"/>
      <c r="F8" s="2"/>
      <c r="L8" s="11"/>
      <c r="M8" s="122" t="s">
        <v>5</v>
      </c>
      <c r="N8" s="122"/>
      <c r="O8" s="122"/>
      <c r="P8" s="122"/>
      <c r="Q8" s="122"/>
      <c r="R8" s="122"/>
      <c r="S8" s="8"/>
    </row>
    <row r="9" spans="1:19" ht="22.2" x14ac:dyDescent="0.3">
      <c r="A9" s="26" t="s">
        <v>60</v>
      </c>
      <c r="B9" s="88" t="s">
        <v>58</v>
      </c>
      <c r="C9" s="76"/>
      <c r="D9" s="76"/>
      <c r="E9" s="1"/>
      <c r="F9" s="2"/>
      <c r="L9" s="11"/>
      <c r="M9" s="17"/>
      <c r="N9" s="17"/>
      <c r="O9" s="17"/>
      <c r="P9" s="17"/>
      <c r="Q9" s="17"/>
      <c r="R9" s="17"/>
      <c r="S9" s="8"/>
    </row>
    <row r="10" spans="1:19" ht="22.2" x14ac:dyDescent="0.3">
      <c r="A10" s="75"/>
      <c r="B10" s="79"/>
      <c r="C10" s="80" t="s">
        <v>54</v>
      </c>
      <c r="D10" s="81" t="s">
        <v>56</v>
      </c>
      <c r="E10" s="1"/>
      <c r="F10" s="2"/>
      <c r="L10" s="11"/>
      <c r="M10" s="17"/>
      <c r="N10" s="17"/>
      <c r="O10" s="17"/>
      <c r="P10" s="17"/>
      <c r="Q10" s="17"/>
      <c r="R10" s="17"/>
      <c r="S10" s="8"/>
    </row>
    <row r="11" spans="1:19" ht="33" x14ac:dyDescent="0.3">
      <c r="A11" s="86"/>
      <c r="B11" s="82" t="s">
        <v>95</v>
      </c>
      <c r="C11" s="83" t="s">
        <v>110</v>
      </c>
      <c r="D11" s="83" t="s">
        <v>111</v>
      </c>
      <c r="F11" s="38" t="s">
        <v>49</v>
      </c>
      <c r="L11" s="11"/>
      <c r="M11" s="1"/>
      <c r="N11" s="15">
        <v>1</v>
      </c>
      <c r="O11" s="15">
        <v>2</v>
      </c>
      <c r="P11" s="15">
        <v>3</v>
      </c>
      <c r="Q11" s="15">
        <v>4</v>
      </c>
      <c r="R11" s="15">
        <v>5</v>
      </c>
      <c r="S11" s="8"/>
    </row>
    <row r="12" spans="1:19" ht="22.2" x14ac:dyDescent="0.3">
      <c r="A12" s="87"/>
      <c r="B12" s="82" t="s">
        <v>96</v>
      </c>
      <c r="C12" s="83" t="s">
        <v>112</v>
      </c>
      <c r="D12" s="83" t="s">
        <v>119</v>
      </c>
      <c r="L12" s="11"/>
      <c r="M12" s="1"/>
      <c r="N12" s="15"/>
      <c r="O12" s="15"/>
      <c r="P12" s="15"/>
      <c r="Q12" s="15"/>
      <c r="R12" s="15"/>
      <c r="S12" s="8"/>
    </row>
    <row r="13" spans="1:19" ht="22.2" x14ac:dyDescent="0.3">
      <c r="A13" s="86"/>
      <c r="B13" s="82" t="s">
        <v>92</v>
      </c>
      <c r="C13" s="83" t="s">
        <v>113</v>
      </c>
      <c r="D13" s="83" t="s">
        <v>120</v>
      </c>
      <c r="L13" s="11"/>
      <c r="M13" s="1"/>
      <c r="N13" s="15"/>
      <c r="O13" s="15"/>
      <c r="P13" s="15"/>
      <c r="Q13" s="15"/>
      <c r="R13" s="15"/>
      <c r="S13" s="8"/>
    </row>
    <row r="14" spans="1:19" ht="22.2" x14ac:dyDescent="0.3">
      <c r="A14" s="86"/>
      <c r="B14" s="82" t="s">
        <v>93</v>
      </c>
      <c r="C14" s="83" t="s">
        <v>114</v>
      </c>
      <c r="D14" s="83" t="s">
        <v>121</v>
      </c>
      <c r="L14" s="11"/>
      <c r="M14" s="1"/>
      <c r="N14" s="15"/>
      <c r="O14" s="15"/>
      <c r="P14" s="15"/>
      <c r="Q14" s="15"/>
      <c r="R14" s="15"/>
      <c r="S14" s="8"/>
    </row>
    <row r="15" spans="1:19" ht="22.2" x14ac:dyDescent="0.3">
      <c r="A15" s="86"/>
      <c r="B15" s="82" t="s">
        <v>94</v>
      </c>
      <c r="C15" s="83" t="s">
        <v>115</v>
      </c>
      <c r="D15" s="83" t="s">
        <v>122</v>
      </c>
      <c r="L15" s="11"/>
      <c r="M15" s="1"/>
      <c r="N15" s="15"/>
      <c r="O15" s="15"/>
      <c r="P15" s="15"/>
      <c r="Q15" s="15"/>
      <c r="R15" s="15"/>
      <c r="S15" s="8"/>
    </row>
    <row r="16" spans="1:19" ht="22.2" x14ac:dyDescent="0.3">
      <c r="A16" s="86"/>
      <c r="B16" s="82" t="s">
        <v>97</v>
      </c>
      <c r="C16" s="83" t="s">
        <v>116</v>
      </c>
      <c r="D16" s="83" t="s">
        <v>123</v>
      </c>
      <c r="L16" s="11"/>
      <c r="M16" s="1"/>
      <c r="N16" s="15"/>
      <c r="O16" s="15"/>
      <c r="P16" s="15"/>
      <c r="Q16" s="15"/>
      <c r="R16" s="15"/>
      <c r="S16" s="8"/>
    </row>
    <row r="17" spans="1:20" ht="22.2" x14ac:dyDescent="0.3">
      <c r="A17" s="86"/>
      <c r="B17" s="82" t="s">
        <v>98</v>
      </c>
      <c r="C17" s="83" t="s">
        <v>117</v>
      </c>
      <c r="D17" s="83" t="s">
        <v>124</v>
      </c>
      <c r="L17" s="11"/>
      <c r="M17" s="1"/>
      <c r="N17" s="15"/>
      <c r="O17" s="15"/>
      <c r="P17" s="15"/>
      <c r="Q17" s="15"/>
      <c r="R17" s="15"/>
      <c r="S17" s="8"/>
    </row>
    <row r="18" spans="1:20" ht="22.2" x14ac:dyDescent="0.3">
      <c r="A18" s="86"/>
      <c r="B18" s="82" t="s">
        <v>99</v>
      </c>
      <c r="C18" s="83" t="s">
        <v>118</v>
      </c>
      <c r="D18" s="83" t="s">
        <v>125</v>
      </c>
      <c r="L18" s="11"/>
      <c r="M18" s="1"/>
      <c r="N18" s="15"/>
      <c r="O18" s="15"/>
      <c r="P18" s="15"/>
      <c r="Q18" s="15"/>
      <c r="R18" s="15"/>
      <c r="S18" s="8"/>
    </row>
    <row r="19" spans="1:20" ht="22.2" x14ac:dyDescent="0.3">
      <c r="A19" s="86"/>
      <c r="B19" s="82" t="s">
        <v>126</v>
      </c>
      <c r="C19" s="83" t="s">
        <v>128</v>
      </c>
      <c r="D19" s="83" t="s">
        <v>129</v>
      </c>
      <c r="L19" s="11"/>
      <c r="M19" s="1"/>
      <c r="N19" s="15"/>
      <c r="O19" s="15"/>
      <c r="P19" s="15"/>
      <c r="Q19" s="15"/>
      <c r="R19" s="15"/>
      <c r="S19" s="8"/>
    </row>
    <row r="20" spans="1:20" ht="22.2" x14ac:dyDescent="0.3">
      <c r="A20" s="86"/>
      <c r="B20" s="82" t="s">
        <v>127</v>
      </c>
      <c r="C20" s="83" t="s">
        <v>130</v>
      </c>
      <c r="D20" s="83" t="s">
        <v>131</v>
      </c>
      <c r="L20" s="11"/>
      <c r="M20" s="1"/>
      <c r="N20" s="15"/>
      <c r="O20" s="15"/>
      <c r="P20" s="15"/>
      <c r="Q20" s="15"/>
      <c r="R20" s="15"/>
      <c r="S20" s="8"/>
    </row>
    <row r="21" spans="1:20" ht="73.8" customHeight="1" x14ac:dyDescent="0.3">
      <c r="A21" s="102" t="s">
        <v>74</v>
      </c>
      <c r="B21" s="106" t="s">
        <v>82</v>
      </c>
      <c r="C21" s="21" t="s">
        <v>7</v>
      </c>
      <c r="D21" s="30" t="s">
        <v>8</v>
      </c>
      <c r="E21" s="23" t="s">
        <v>23</v>
      </c>
      <c r="F21" s="23" t="s">
        <v>10</v>
      </c>
      <c r="G21" s="22" t="s">
        <v>22</v>
      </c>
      <c r="H21" s="24" t="s">
        <v>6</v>
      </c>
      <c r="L21" s="111" t="s">
        <v>73</v>
      </c>
      <c r="M21" s="26" t="s">
        <v>81</v>
      </c>
      <c r="N21" s="21" t="s">
        <v>83</v>
      </c>
      <c r="O21" s="109" t="s">
        <v>84</v>
      </c>
      <c r="P21" s="22" t="s">
        <v>85</v>
      </c>
      <c r="Q21" s="23" t="s">
        <v>86</v>
      </c>
      <c r="R21" s="110" t="s">
        <v>87</v>
      </c>
      <c r="S21" s="24" t="s">
        <v>14</v>
      </c>
    </row>
    <row r="22" spans="1:20" ht="60" customHeight="1" x14ac:dyDescent="0.4">
      <c r="A22" s="104" t="s">
        <v>78</v>
      </c>
      <c r="B22" s="103" t="s">
        <v>61</v>
      </c>
      <c r="C22" s="91" t="s">
        <v>15</v>
      </c>
      <c r="D22" s="91">
        <v>300</v>
      </c>
      <c r="E22" s="92">
        <f>IF(C22="","",VLOOKUP(C22,rate!A$2:B$7,2,0))</f>
        <v>8.4</v>
      </c>
      <c r="F22" s="91">
        <v>1</v>
      </c>
      <c r="G22" s="91">
        <v>1</v>
      </c>
      <c r="H22" s="93">
        <f>D22*E22*F22*G22</f>
        <v>2520</v>
      </c>
      <c r="L22" s="112" t="s">
        <v>77</v>
      </c>
      <c r="M22" s="107" t="s">
        <v>61</v>
      </c>
      <c r="N22" s="28" t="s">
        <v>15</v>
      </c>
      <c r="O22" s="35">
        <v>100</v>
      </c>
      <c r="P22" s="27">
        <v>8.6</v>
      </c>
      <c r="Q22" s="28">
        <v>1</v>
      </c>
      <c r="R22" s="28">
        <v>1</v>
      </c>
      <c r="S22" s="29">
        <v>860</v>
      </c>
      <c r="T22" s="16" t="s">
        <v>12</v>
      </c>
    </row>
    <row r="23" spans="1:20" ht="60" customHeight="1" x14ac:dyDescent="0.4">
      <c r="A23" s="105" t="s">
        <v>80</v>
      </c>
      <c r="B23" s="103" t="s">
        <v>71</v>
      </c>
      <c r="C23" s="94" t="s">
        <v>14</v>
      </c>
      <c r="D23" s="91">
        <v>13500</v>
      </c>
      <c r="E23" s="92">
        <f>IF(C23="","",VLOOKUP(C23,rate!A$2:B$7,2,0))</f>
        <v>1</v>
      </c>
      <c r="F23" s="91">
        <v>1</v>
      </c>
      <c r="G23" s="91">
        <v>1</v>
      </c>
      <c r="H23" s="93">
        <f t="shared" ref="H23:H35" si="0">D23*E23*F23*G23</f>
        <v>13500</v>
      </c>
      <c r="L23" s="112" t="s">
        <v>79</v>
      </c>
      <c r="M23" s="107" t="s">
        <v>71</v>
      </c>
      <c r="N23" s="28" t="s">
        <v>19</v>
      </c>
      <c r="O23" s="35">
        <v>500000</v>
      </c>
      <c r="P23" s="27">
        <v>3.1E-4</v>
      </c>
      <c r="Q23" s="28">
        <v>1</v>
      </c>
      <c r="R23" s="28">
        <v>1</v>
      </c>
      <c r="S23" s="29">
        <v>155</v>
      </c>
    </row>
    <row r="24" spans="1:20" ht="60" customHeight="1" x14ac:dyDescent="0.4">
      <c r="A24" s="105" t="s">
        <v>80</v>
      </c>
      <c r="B24" s="103" t="s">
        <v>72</v>
      </c>
      <c r="C24" s="94" t="s">
        <v>15</v>
      </c>
      <c r="D24" s="91">
        <v>1000</v>
      </c>
      <c r="E24" s="92">
        <f>IF(C24="","",VLOOKUP(C24,rate!A$2:B$7,2,0))</f>
        <v>8.4</v>
      </c>
      <c r="F24" s="91">
        <v>1</v>
      </c>
      <c r="G24" s="91">
        <v>2</v>
      </c>
      <c r="H24" s="93">
        <f t="shared" si="0"/>
        <v>16800</v>
      </c>
      <c r="L24" s="112" t="s">
        <v>79</v>
      </c>
      <c r="M24" s="25" t="s">
        <v>72</v>
      </c>
      <c r="N24" s="28" t="s">
        <v>15</v>
      </c>
      <c r="O24" s="35">
        <v>1000</v>
      </c>
      <c r="P24" s="27">
        <v>8.6</v>
      </c>
      <c r="Q24" s="28">
        <v>1</v>
      </c>
      <c r="R24" s="28">
        <v>2</v>
      </c>
      <c r="S24" s="29">
        <v>17200</v>
      </c>
    </row>
    <row r="25" spans="1:20" ht="60" customHeight="1" x14ac:dyDescent="0.4">
      <c r="A25" s="113" t="s">
        <v>88</v>
      </c>
      <c r="B25" s="103" t="s">
        <v>89</v>
      </c>
      <c r="C25" s="94" t="s">
        <v>14</v>
      </c>
      <c r="D25" s="91"/>
      <c r="E25" s="92">
        <f>IF(C25="","",VLOOKUP(C25,rate!A$2:B$7,2,0))</f>
        <v>1</v>
      </c>
      <c r="F25" s="91"/>
      <c r="G25" s="91"/>
      <c r="H25" s="93">
        <f t="shared" si="0"/>
        <v>0</v>
      </c>
      <c r="L25" s="112"/>
      <c r="M25" s="25" t="s">
        <v>75</v>
      </c>
      <c r="N25" s="28" t="s">
        <v>14</v>
      </c>
      <c r="O25" s="35"/>
      <c r="P25" s="27">
        <v>1</v>
      </c>
      <c r="Q25" s="28"/>
      <c r="R25" s="28"/>
      <c r="S25" s="29">
        <v>0</v>
      </c>
    </row>
    <row r="26" spans="1:20" ht="60" customHeight="1" x14ac:dyDescent="0.4">
      <c r="A26" s="105"/>
      <c r="B26" s="103" t="s">
        <v>91</v>
      </c>
      <c r="C26" s="94" t="s">
        <v>14</v>
      </c>
      <c r="D26" s="91"/>
      <c r="E26" s="92">
        <f>IF(C26="","",VLOOKUP(C26,rate!A$2:B$7,2,0))</f>
        <v>1</v>
      </c>
      <c r="F26" s="91"/>
      <c r="G26" s="91"/>
      <c r="H26" s="93">
        <f t="shared" si="0"/>
        <v>0</v>
      </c>
      <c r="L26" s="112"/>
      <c r="M26" s="25" t="s">
        <v>63</v>
      </c>
      <c r="N26" s="28" t="s">
        <v>14</v>
      </c>
      <c r="O26" s="35"/>
      <c r="P26" s="27">
        <v>1</v>
      </c>
      <c r="Q26" s="28"/>
      <c r="R26" s="28"/>
      <c r="S26" s="29">
        <v>0</v>
      </c>
    </row>
    <row r="27" spans="1:20" ht="60" customHeight="1" x14ac:dyDescent="0.4">
      <c r="A27" s="105"/>
      <c r="B27" s="103"/>
      <c r="C27" s="94" t="s">
        <v>14</v>
      </c>
      <c r="D27" s="91"/>
      <c r="E27" s="92">
        <f>IF(C27="","",VLOOKUP(C27,rate!A$2:B$7,2,0))</f>
        <v>1</v>
      </c>
      <c r="F27" s="91"/>
      <c r="G27" s="91"/>
      <c r="H27" s="93">
        <f t="shared" si="0"/>
        <v>0</v>
      </c>
      <c r="L27" s="112"/>
      <c r="M27" s="101"/>
      <c r="N27" s="28"/>
      <c r="O27" s="35"/>
      <c r="P27" s="27"/>
      <c r="Q27" s="28"/>
      <c r="R27" s="28"/>
      <c r="S27" s="29"/>
    </row>
    <row r="28" spans="1:20" ht="60" customHeight="1" x14ac:dyDescent="0.4">
      <c r="A28" s="105"/>
      <c r="B28" s="103"/>
      <c r="C28" s="94" t="s">
        <v>14</v>
      </c>
      <c r="D28" s="91"/>
      <c r="E28" s="92">
        <f>IF(C28="","",VLOOKUP(C28,rate!A$2:B$7,2,0))</f>
        <v>1</v>
      </c>
      <c r="F28" s="91"/>
      <c r="G28" s="91"/>
      <c r="H28" s="93">
        <f t="shared" si="0"/>
        <v>0</v>
      </c>
      <c r="L28" s="112"/>
      <c r="M28" s="101"/>
      <c r="N28" s="28"/>
      <c r="O28" s="36"/>
      <c r="P28" s="22"/>
      <c r="Q28" s="28"/>
      <c r="R28" s="28"/>
      <c r="S28" s="29"/>
    </row>
    <row r="29" spans="1:20" ht="60" customHeight="1" x14ac:dyDescent="0.4">
      <c r="A29" s="105"/>
      <c r="B29" s="103"/>
      <c r="C29" s="94" t="s">
        <v>14</v>
      </c>
      <c r="D29" s="91"/>
      <c r="E29" s="92">
        <f>IF(C29="","",VLOOKUP(C29,rate!A$2:B$7,2,0))</f>
        <v>1</v>
      </c>
      <c r="F29" s="91"/>
      <c r="G29" s="91"/>
      <c r="H29" s="93">
        <f t="shared" si="0"/>
        <v>0</v>
      </c>
      <c r="L29" s="112"/>
      <c r="M29" s="107"/>
      <c r="N29" s="28"/>
      <c r="O29" s="35"/>
      <c r="P29" s="27"/>
      <c r="Q29" s="28"/>
      <c r="R29" s="28"/>
      <c r="S29" s="29"/>
    </row>
    <row r="30" spans="1:20" ht="60" customHeight="1" x14ac:dyDescent="0.4">
      <c r="A30" s="105"/>
      <c r="B30" s="103"/>
      <c r="C30" s="94" t="s">
        <v>14</v>
      </c>
      <c r="D30" s="91"/>
      <c r="E30" s="92">
        <f>IF(C30="","",VLOOKUP(C30,rate!A$2:B$7,2,0))</f>
        <v>1</v>
      </c>
      <c r="F30" s="91"/>
      <c r="G30" s="91"/>
      <c r="H30" s="93">
        <f t="shared" si="0"/>
        <v>0</v>
      </c>
      <c r="L30" s="112"/>
      <c r="M30" s="107"/>
      <c r="N30" s="28"/>
      <c r="O30" s="35"/>
      <c r="P30" s="27"/>
      <c r="Q30" s="28"/>
      <c r="R30" s="28"/>
      <c r="S30" s="29"/>
    </row>
    <row r="31" spans="1:20" ht="60" customHeight="1" x14ac:dyDescent="0.4">
      <c r="A31" s="105"/>
      <c r="B31" s="103"/>
      <c r="C31" s="94" t="s">
        <v>14</v>
      </c>
      <c r="D31" s="91"/>
      <c r="E31" s="92">
        <f>IF(C31="","",VLOOKUP(C31,rate!A$2:B$7,2,0))</f>
        <v>1</v>
      </c>
      <c r="F31" s="91"/>
      <c r="G31" s="91"/>
      <c r="H31" s="93">
        <f t="shared" si="0"/>
        <v>0</v>
      </c>
      <c r="L31" s="112"/>
      <c r="M31" s="107"/>
      <c r="N31" s="28"/>
      <c r="O31" s="35"/>
      <c r="P31" s="27"/>
      <c r="Q31" s="28"/>
      <c r="R31" s="28"/>
      <c r="S31" s="29"/>
    </row>
    <row r="32" spans="1:20" ht="60" customHeight="1" x14ac:dyDescent="0.4">
      <c r="A32" s="105"/>
      <c r="B32" s="103"/>
      <c r="C32" s="94" t="s">
        <v>14</v>
      </c>
      <c r="D32" s="91"/>
      <c r="E32" s="92">
        <f>IF(C32="","",VLOOKUP(C32,rate!A$2:B$7,2,0))</f>
        <v>1</v>
      </c>
      <c r="F32" s="91"/>
      <c r="G32" s="91"/>
      <c r="H32" s="93">
        <f t="shared" si="0"/>
        <v>0</v>
      </c>
      <c r="L32" s="112"/>
      <c r="M32" s="108"/>
      <c r="N32" s="28"/>
      <c r="O32" s="35"/>
      <c r="P32" s="27"/>
      <c r="Q32" s="28"/>
      <c r="R32" s="28"/>
      <c r="S32" s="29"/>
    </row>
    <row r="33" spans="1:19" ht="60" customHeight="1" x14ac:dyDescent="0.4">
      <c r="A33" s="105"/>
      <c r="B33" s="103"/>
      <c r="C33" s="94" t="s">
        <v>14</v>
      </c>
      <c r="D33" s="91"/>
      <c r="E33" s="92">
        <f>IF(C33="","",VLOOKUP(C33,rate!A$2:B$7,2,0))</f>
        <v>1</v>
      </c>
      <c r="F33" s="91"/>
      <c r="G33" s="91"/>
      <c r="H33" s="93">
        <f t="shared" si="0"/>
        <v>0</v>
      </c>
      <c r="L33" s="112"/>
      <c r="M33" s="108"/>
      <c r="N33" s="28"/>
      <c r="O33" s="35"/>
      <c r="P33" s="27"/>
      <c r="Q33" s="28"/>
      <c r="R33" s="28"/>
      <c r="S33" s="29"/>
    </row>
    <row r="34" spans="1:19" ht="60" customHeight="1" thickBot="1" x14ac:dyDescent="0.45">
      <c r="A34" s="105"/>
      <c r="B34" s="103"/>
      <c r="C34" s="94" t="s">
        <v>14</v>
      </c>
      <c r="D34" s="91"/>
      <c r="E34" s="92">
        <f>IF(C34="","",VLOOKUP(C34,rate!A$2:B$7,2,0))</f>
        <v>1</v>
      </c>
      <c r="F34" s="91"/>
      <c r="G34" s="91"/>
      <c r="H34" s="93">
        <f t="shared" si="0"/>
        <v>0</v>
      </c>
      <c r="L34" s="112"/>
      <c r="M34" s="69"/>
      <c r="N34" s="68"/>
      <c r="O34" s="37"/>
      <c r="P34" s="27"/>
      <c r="Q34" s="28"/>
      <c r="R34" s="28"/>
      <c r="S34" s="29"/>
    </row>
    <row r="35" spans="1:19" ht="60" customHeight="1" x14ac:dyDescent="0.4">
      <c r="A35" s="105"/>
      <c r="B35" s="103"/>
      <c r="C35" s="94" t="s">
        <v>14</v>
      </c>
      <c r="D35" s="91"/>
      <c r="E35" s="92">
        <f>IF(C35="","",VLOOKUP(C35,rate!A$2:B$7,2,0))</f>
        <v>1</v>
      </c>
      <c r="F35" s="91"/>
      <c r="G35" s="91"/>
      <c r="H35" s="93">
        <f t="shared" si="0"/>
        <v>0</v>
      </c>
      <c r="L35" s="1"/>
      <c r="M35" s="74"/>
      <c r="N35" s="5"/>
      <c r="O35" s="70"/>
      <c r="P35" s="71"/>
      <c r="Q35" s="72"/>
      <c r="R35" s="72"/>
      <c r="S35" s="73"/>
    </row>
    <row r="36" spans="1:19" ht="60" customHeight="1" x14ac:dyDescent="0.55000000000000004">
      <c r="A36" s="118"/>
      <c r="B36" s="117" t="s">
        <v>134</v>
      </c>
      <c r="C36" s="92"/>
      <c r="D36" s="92"/>
      <c r="E36" s="92"/>
      <c r="F36" s="92"/>
      <c r="G36" s="92"/>
      <c r="H36" s="116">
        <f>SUM(H22:H35)*-10%</f>
        <v>-3282</v>
      </c>
      <c r="L36" s="1"/>
      <c r="M36" s="74"/>
      <c r="N36" s="5"/>
      <c r="O36" s="70"/>
      <c r="P36" s="71"/>
      <c r="Q36" s="72"/>
      <c r="R36" s="72"/>
      <c r="S36" s="73"/>
    </row>
    <row r="37" spans="1:19" ht="28.8" customHeight="1" thickBot="1" x14ac:dyDescent="0.35">
      <c r="A37" s="19" t="s">
        <v>3</v>
      </c>
      <c r="B37" s="19"/>
      <c r="C37" s="20"/>
      <c r="D37" s="20"/>
      <c r="E37" s="19"/>
      <c r="F37" s="19"/>
      <c r="G37" s="19"/>
      <c r="H37" s="115">
        <f>SUM(H22:H36)</f>
        <v>29538</v>
      </c>
      <c r="L37" s="123" t="s">
        <v>3</v>
      </c>
      <c r="M37" s="123"/>
      <c r="N37" s="124"/>
      <c r="O37" s="124"/>
      <c r="P37" s="123"/>
      <c r="Q37" s="123"/>
      <c r="R37" s="123"/>
      <c r="S37" s="18">
        <f>SUM(S22:S34)</f>
        <v>18215</v>
      </c>
    </row>
    <row r="38" spans="1:19" ht="18" thickTop="1" x14ac:dyDescent="0.35">
      <c r="A38" s="1"/>
      <c r="B38" s="1"/>
      <c r="C38" s="1"/>
      <c r="D38" s="1"/>
      <c r="E38" s="1"/>
      <c r="F38" s="3"/>
    </row>
    <row r="39" spans="1:19" x14ac:dyDescent="0.3">
      <c r="A39" s="50"/>
      <c r="B39" s="50"/>
      <c r="C39" s="50"/>
      <c r="D39" s="50"/>
      <c r="E39" s="50"/>
      <c r="F39" s="51"/>
      <c r="G39" s="52"/>
      <c r="H39" s="52"/>
      <c r="I39" s="52"/>
    </row>
    <row r="40" spans="1:19" ht="36.6" x14ac:dyDescent="0.3">
      <c r="A40" s="130" t="s">
        <v>136</v>
      </c>
      <c r="B40" s="131"/>
      <c r="C40" s="131"/>
      <c r="D40" s="131"/>
      <c r="E40" s="131"/>
      <c r="F40" s="2"/>
      <c r="I40" s="52"/>
      <c r="M40" s="77"/>
    </row>
    <row r="41" spans="1:19" ht="22.2" x14ac:dyDescent="0.3">
      <c r="A41" s="1"/>
      <c r="B41" s="17" t="s">
        <v>132</v>
      </c>
      <c r="C41" s="1"/>
      <c r="D41" s="1"/>
      <c r="E41" s="1"/>
      <c r="F41" s="2"/>
      <c r="I41" s="52"/>
      <c r="M41" s="6"/>
    </row>
    <row r="42" spans="1:19" ht="22.2" x14ac:dyDescent="0.3">
      <c r="A42" s="26" t="s">
        <v>59</v>
      </c>
      <c r="B42" s="84" t="str">
        <f>B8</f>
        <v>Chan dai man</v>
      </c>
      <c r="C42" s="76"/>
      <c r="D42" s="76"/>
      <c r="E42" s="1"/>
      <c r="F42" s="2"/>
      <c r="I42" s="52"/>
      <c r="M42" s="6"/>
    </row>
    <row r="43" spans="1:19" ht="23.4" x14ac:dyDescent="0.3">
      <c r="A43" s="26" t="s">
        <v>60</v>
      </c>
      <c r="B43" s="84" t="str">
        <f>B9</f>
        <v>Chan siu man</v>
      </c>
      <c r="C43" s="76"/>
      <c r="D43" s="76"/>
      <c r="E43" s="1"/>
      <c r="F43" s="2"/>
      <c r="I43" s="52"/>
      <c r="M43" s="78"/>
      <c r="N43" s="78"/>
      <c r="O43" s="78"/>
    </row>
    <row r="44" spans="1:19" ht="23.4" x14ac:dyDescent="0.3">
      <c r="A44" s="75"/>
      <c r="B44" s="84"/>
      <c r="C44" s="80" t="s">
        <v>54</v>
      </c>
      <c r="D44" s="81" t="s">
        <v>56</v>
      </c>
      <c r="E44" s="1"/>
      <c r="F44" s="2"/>
      <c r="I44" s="52"/>
      <c r="M44" s="78"/>
      <c r="N44" s="78"/>
      <c r="O44" s="78"/>
    </row>
    <row r="45" spans="1:19" ht="33" x14ac:dyDescent="0.3">
      <c r="A45" s="86"/>
      <c r="B45" s="82" t="s">
        <v>50</v>
      </c>
      <c r="C45" s="83" t="s">
        <v>110</v>
      </c>
      <c r="D45" s="83" t="s">
        <v>111</v>
      </c>
      <c r="F45" s="38" t="s">
        <v>49</v>
      </c>
      <c r="I45" s="52"/>
      <c r="M45" s="34"/>
      <c r="N45" s="12"/>
      <c r="O45" s="12"/>
    </row>
    <row r="46" spans="1:19" ht="24.6" x14ac:dyDescent="0.3">
      <c r="A46" s="87"/>
      <c r="B46" s="82" t="s">
        <v>96</v>
      </c>
      <c r="C46" s="83" t="s">
        <v>112</v>
      </c>
      <c r="D46" s="83" t="s">
        <v>119</v>
      </c>
      <c r="I46" s="52"/>
      <c r="M46" s="34"/>
      <c r="N46" s="12"/>
      <c r="O46" s="12"/>
    </row>
    <row r="47" spans="1:19" ht="24.6" x14ac:dyDescent="0.3">
      <c r="A47" s="86"/>
      <c r="B47" s="82" t="s">
        <v>92</v>
      </c>
      <c r="C47" s="83" t="s">
        <v>113</v>
      </c>
      <c r="D47" s="83" t="s">
        <v>120</v>
      </c>
      <c r="I47" s="52"/>
      <c r="M47" s="34"/>
      <c r="N47" s="12"/>
      <c r="O47" s="12"/>
    </row>
    <row r="48" spans="1:19" ht="24.6" x14ac:dyDescent="0.3">
      <c r="A48" s="86"/>
      <c r="B48" s="82" t="s">
        <v>93</v>
      </c>
      <c r="C48" s="83" t="s">
        <v>114</v>
      </c>
      <c r="D48" s="83" t="s">
        <v>121</v>
      </c>
      <c r="I48" s="52"/>
      <c r="M48" s="34"/>
      <c r="N48" s="12"/>
      <c r="O48" s="12"/>
    </row>
    <row r="49" spans="1:15" ht="24.6" x14ac:dyDescent="0.3">
      <c r="A49" s="86"/>
      <c r="B49" s="82" t="s">
        <v>94</v>
      </c>
      <c r="C49" s="83" t="s">
        <v>115</v>
      </c>
      <c r="D49" s="83" t="s">
        <v>122</v>
      </c>
      <c r="I49" s="52"/>
      <c r="M49" s="34"/>
      <c r="N49" s="12"/>
      <c r="O49" s="12"/>
    </row>
    <row r="50" spans="1:15" ht="24.6" x14ac:dyDescent="0.3">
      <c r="A50" s="86"/>
      <c r="B50" s="82" t="s">
        <v>97</v>
      </c>
      <c r="C50" s="83" t="s">
        <v>116</v>
      </c>
      <c r="D50" s="83" t="s">
        <v>123</v>
      </c>
      <c r="I50" s="52"/>
      <c r="M50" s="34"/>
      <c r="N50" s="12"/>
      <c r="O50" s="12"/>
    </row>
    <row r="51" spans="1:15" ht="24.6" x14ac:dyDescent="0.3">
      <c r="A51" s="86"/>
      <c r="B51" s="82" t="s">
        <v>98</v>
      </c>
      <c r="C51" s="83" t="s">
        <v>117</v>
      </c>
      <c r="D51" s="83" t="s">
        <v>124</v>
      </c>
      <c r="I51" s="52"/>
      <c r="M51" s="34"/>
      <c r="N51" s="12"/>
      <c r="O51" s="12"/>
    </row>
    <row r="52" spans="1:15" ht="24.6" x14ac:dyDescent="0.3">
      <c r="A52" s="86"/>
      <c r="B52" s="82" t="s">
        <v>99</v>
      </c>
      <c r="C52" s="83" t="s">
        <v>118</v>
      </c>
      <c r="D52" s="83" t="s">
        <v>125</v>
      </c>
      <c r="I52" s="52"/>
      <c r="M52" s="34"/>
      <c r="N52" s="12"/>
      <c r="O52" s="12"/>
    </row>
    <row r="53" spans="1:15" ht="24.6" x14ac:dyDescent="0.3">
      <c r="A53" s="86"/>
      <c r="B53" s="82" t="s">
        <v>126</v>
      </c>
      <c r="C53" s="83" t="s">
        <v>128</v>
      </c>
      <c r="D53" s="83" t="s">
        <v>129</v>
      </c>
      <c r="I53" s="52"/>
      <c r="M53" s="34"/>
      <c r="N53" s="12"/>
      <c r="O53" s="12"/>
    </row>
    <row r="54" spans="1:15" ht="24.6" x14ac:dyDescent="0.3">
      <c r="A54" s="86"/>
      <c r="B54" s="82" t="s">
        <v>127</v>
      </c>
      <c r="C54" s="83" t="s">
        <v>130</v>
      </c>
      <c r="D54" s="83" t="s">
        <v>131</v>
      </c>
      <c r="I54" s="52"/>
      <c r="M54" s="34"/>
      <c r="N54" s="12"/>
      <c r="O54" s="12"/>
    </row>
    <row r="55" spans="1:15" ht="63" x14ac:dyDescent="0.3">
      <c r="A55" s="102" t="s">
        <v>74</v>
      </c>
      <c r="B55" s="106" t="s">
        <v>82</v>
      </c>
      <c r="C55" s="21" t="s">
        <v>7</v>
      </c>
      <c r="D55" s="30" t="s">
        <v>8</v>
      </c>
      <c r="E55" s="23" t="s">
        <v>23</v>
      </c>
      <c r="F55" s="23" t="s">
        <v>10</v>
      </c>
      <c r="G55" s="22" t="s">
        <v>22</v>
      </c>
      <c r="H55" s="24" t="s">
        <v>6</v>
      </c>
      <c r="I55" s="52"/>
      <c r="M55" s="34"/>
      <c r="N55" s="12"/>
      <c r="O55" s="12"/>
    </row>
    <row r="56" spans="1:15" ht="61.2" x14ac:dyDescent="0.4">
      <c r="A56" s="104" t="s">
        <v>78</v>
      </c>
      <c r="B56" s="103"/>
      <c r="C56" s="91" t="s">
        <v>15</v>
      </c>
      <c r="D56" s="91">
        <v>0</v>
      </c>
      <c r="E56" s="92">
        <f>IF(C56="","",VLOOKUP(C56,rate!A$2:B$7,2,0))</f>
        <v>8.4</v>
      </c>
      <c r="F56" s="91">
        <v>1</v>
      </c>
      <c r="G56" s="91">
        <v>1</v>
      </c>
      <c r="H56" s="93">
        <f>D56*E56*F56*G56</f>
        <v>0</v>
      </c>
      <c r="I56" s="52"/>
      <c r="M56" s="34"/>
      <c r="N56" s="12"/>
      <c r="O56" s="12"/>
    </row>
    <row r="57" spans="1:15" ht="40.799999999999997" x14ac:dyDescent="0.4">
      <c r="A57" s="105" t="s">
        <v>80</v>
      </c>
      <c r="B57" s="103"/>
      <c r="C57" s="94" t="s">
        <v>19</v>
      </c>
      <c r="D57" s="91">
        <v>0</v>
      </c>
      <c r="E57" s="92">
        <f>IF(C57="","",VLOOKUP(C57,rate!A$2:B$7,2,0))</f>
        <v>2.9999999999999997E-4</v>
      </c>
      <c r="F57" s="91">
        <v>1</v>
      </c>
      <c r="G57" s="91">
        <v>1</v>
      </c>
      <c r="H57" s="93">
        <f t="shared" ref="H57:H69" si="1">D57*E57*F57*G57</f>
        <v>0</v>
      </c>
      <c r="I57" s="52"/>
    </row>
    <row r="58" spans="1:15" ht="40.799999999999997" x14ac:dyDescent="0.4">
      <c r="A58" s="105" t="s">
        <v>80</v>
      </c>
      <c r="B58" s="103"/>
      <c r="C58" s="94" t="s">
        <v>15</v>
      </c>
      <c r="D58" s="91">
        <v>0</v>
      </c>
      <c r="E58" s="92">
        <f>IF(C58="","",VLOOKUP(C58,rate!A$2:B$7,2,0))</f>
        <v>8.4</v>
      </c>
      <c r="F58" s="91">
        <v>1</v>
      </c>
      <c r="G58" s="91">
        <v>1</v>
      </c>
      <c r="H58" s="93">
        <f t="shared" si="1"/>
        <v>0</v>
      </c>
      <c r="I58" s="52"/>
    </row>
    <row r="59" spans="1:15" ht="28.2" x14ac:dyDescent="0.4">
      <c r="A59" s="105" t="s">
        <v>88</v>
      </c>
      <c r="B59" s="103"/>
      <c r="C59" s="94" t="s">
        <v>14</v>
      </c>
      <c r="D59" s="91"/>
      <c r="E59" s="92">
        <f>IF(C59="","",VLOOKUP(C59,rate!A$2:B$7,2,0))</f>
        <v>1</v>
      </c>
      <c r="F59" s="91"/>
      <c r="G59" s="91"/>
      <c r="H59" s="93">
        <f t="shared" si="1"/>
        <v>0</v>
      </c>
      <c r="I59" s="52"/>
    </row>
    <row r="60" spans="1:15" ht="28.2" x14ac:dyDescent="0.4">
      <c r="A60" s="105"/>
      <c r="B60" s="103"/>
      <c r="C60" s="94" t="s">
        <v>14</v>
      </c>
      <c r="D60" s="91"/>
      <c r="E60" s="92">
        <f>IF(C60="","",VLOOKUP(C60,rate!A$2:B$7,2,0))</f>
        <v>1</v>
      </c>
      <c r="F60" s="91"/>
      <c r="G60" s="91"/>
      <c r="H60" s="93">
        <f t="shared" si="1"/>
        <v>0</v>
      </c>
      <c r="I60" s="52"/>
    </row>
    <row r="61" spans="1:15" ht="28.2" x14ac:dyDescent="0.4">
      <c r="A61" s="105"/>
      <c r="B61" s="103"/>
      <c r="C61" s="94" t="s">
        <v>14</v>
      </c>
      <c r="D61" s="91"/>
      <c r="E61" s="92">
        <f>IF(C61="","",VLOOKUP(C61,rate!A$2:B$7,2,0))</f>
        <v>1</v>
      </c>
      <c r="F61" s="91"/>
      <c r="G61" s="91"/>
      <c r="H61" s="93">
        <f t="shared" si="1"/>
        <v>0</v>
      </c>
      <c r="I61" s="52"/>
    </row>
    <row r="62" spans="1:15" ht="28.2" x14ac:dyDescent="0.4">
      <c r="A62" s="105"/>
      <c r="B62" s="103"/>
      <c r="C62" s="94" t="s">
        <v>14</v>
      </c>
      <c r="D62" s="91"/>
      <c r="E62" s="92">
        <f>IF(C62="","",VLOOKUP(C62,rate!A$2:B$7,2,0))</f>
        <v>1</v>
      </c>
      <c r="F62" s="91"/>
      <c r="G62" s="91"/>
      <c r="H62" s="93">
        <f t="shared" si="1"/>
        <v>0</v>
      </c>
      <c r="I62" s="52"/>
    </row>
    <row r="63" spans="1:15" ht="28.2" x14ac:dyDescent="0.4">
      <c r="A63" s="105"/>
      <c r="B63" s="103"/>
      <c r="C63" s="94" t="s">
        <v>14</v>
      </c>
      <c r="D63" s="91"/>
      <c r="E63" s="92">
        <f>IF(C63="","",VLOOKUP(C63,rate!A$2:B$7,2,0))</f>
        <v>1</v>
      </c>
      <c r="F63" s="91"/>
      <c r="G63" s="91"/>
      <c r="H63" s="93">
        <f t="shared" si="1"/>
        <v>0</v>
      </c>
      <c r="I63" s="52"/>
    </row>
    <row r="64" spans="1:15" ht="28.2" x14ac:dyDescent="0.4">
      <c r="A64" s="105"/>
      <c r="B64" s="103"/>
      <c r="C64" s="94" t="s">
        <v>14</v>
      </c>
      <c r="D64" s="91"/>
      <c r="E64" s="92">
        <f>IF(C64="","",VLOOKUP(C64,rate!A$2:B$7,2,0))</f>
        <v>1</v>
      </c>
      <c r="F64" s="91"/>
      <c r="G64" s="91"/>
      <c r="H64" s="93">
        <f t="shared" si="1"/>
        <v>0</v>
      </c>
      <c r="I64" s="52"/>
    </row>
    <row r="65" spans="1:19" ht="28.2" x14ac:dyDescent="0.4">
      <c r="A65" s="105"/>
      <c r="B65" s="103"/>
      <c r="C65" s="94" t="s">
        <v>14</v>
      </c>
      <c r="D65" s="91"/>
      <c r="E65" s="92">
        <f>IF(C65="","",VLOOKUP(C65,rate!A$2:B$7,2,0))</f>
        <v>1</v>
      </c>
      <c r="F65" s="91"/>
      <c r="G65" s="91"/>
      <c r="H65" s="93">
        <f t="shared" si="1"/>
        <v>0</v>
      </c>
      <c r="I65" s="52"/>
    </row>
    <row r="66" spans="1:19" ht="28.2" x14ac:dyDescent="0.4">
      <c r="A66" s="105"/>
      <c r="B66" s="103"/>
      <c r="C66" s="94" t="s">
        <v>14</v>
      </c>
      <c r="D66" s="91"/>
      <c r="E66" s="92">
        <f>IF(C66="","",VLOOKUP(C66,rate!A$2:B$7,2,0))</f>
        <v>1</v>
      </c>
      <c r="F66" s="91"/>
      <c r="G66" s="91"/>
      <c r="H66" s="93">
        <f t="shared" si="1"/>
        <v>0</v>
      </c>
      <c r="I66" s="52"/>
    </row>
    <row r="67" spans="1:19" ht="28.2" x14ac:dyDescent="0.4">
      <c r="A67" s="105"/>
      <c r="B67" s="103"/>
      <c r="C67" s="94" t="s">
        <v>14</v>
      </c>
      <c r="D67" s="91"/>
      <c r="E67" s="92">
        <f>IF(C67="","",VLOOKUP(C67,rate!A$2:B$7,2,0))</f>
        <v>1</v>
      </c>
      <c r="F67" s="91"/>
      <c r="G67" s="91"/>
      <c r="H67" s="93">
        <f t="shared" si="1"/>
        <v>0</v>
      </c>
      <c r="I67" s="52"/>
    </row>
    <row r="68" spans="1:19" ht="28.2" x14ac:dyDescent="0.4">
      <c r="A68" s="105"/>
      <c r="B68" s="103"/>
      <c r="C68" s="94" t="s">
        <v>14</v>
      </c>
      <c r="D68" s="91"/>
      <c r="E68" s="92">
        <f>IF(C68="","",VLOOKUP(C68,rate!A$2:B$7,2,0))</f>
        <v>1</v>
      </c>
      <c r="F68" s="91"/>
      <c r="G68" s="91"/>
      <c r="H68" s="93">
        <f t="shared" si="1"/>
        <v>0</v>
      </c>
      <c r="I68" s="52"/>
    </row>
    <row r="69" spans="1:19" ht="28.2" x14ac:dyDescent="0.4">
      <c r="A69" s="105"/>
      <c r="B69" s="103"/>
      <c r="C69" s="94" t="s">
        <v>14</v>
      </c>
      <c r="D69" s="91"/>
      <c r="E69" s="92">
        <f>IF(C69="","",VLOOKUP(C69,rate!A$2:B$7,2,0))</f>
        <v>1</v>
      </c>
      <c r="F69" s="91"/>
      <c r="G69" s="91"/>
      <c r="H69" s="93">
        <f t="shared" si="1"/>
        <v>0</v>
      </c>
      <c r="I69" s="52"/>
    </row>
    <row r="70" spans="1:19" ht="41.4" customHeight="1" x14ac:dyDescent="0.55000000000000004">
      <c r="A70" s="118"/>
      <c r="B70" s="117" t="s">
        <v>134</v>
      </c>
      <c r="C70" s="92"/>
      <c r="D70" s="92"/>
      <c r="E70" s="92"/>
      <c r="F70" s="92"/>
      <c r="G70" s="92"/>
      <c r="H70" s="116">
        <f>SUM(H56:H69)*-10%</f>
        <v>0</v>
      </c>
      <c r="I70" s="52"/>
    </row>
    <row r="71" spans="1:19" ht="32.4" customHeight="1" thickBot="1" x14ac:dyDescent="0.35">
      <c r="A71" s="19" t="s">
        <v>3</v>
      </c>
      <c r="B71" s="20"/>
      <c r="C71" s="20"/>
      <c r="D71" s="20"/>
      <c r="E71" s="20"/>
      <c r="F71" s="20"/>
      <c r="G71" s="20"/>
      <c r="H71" s="24">
        <f>SUM(H56:H69)</f>
        <v>0</v>
      </c>
      <c r="I71" s="52"/>
    </row>
    <row r="72" spans="1:19" ht="18" thickTop="1" x14ac:dyDescent="0.4">
      <c r="A72" s="53"/>
      <c r="B72" s="54"/>
      <c r="C72" s="55"/>
      <c r="D72" s="50"/>
      <c r="E72" s="50"/>
      <c r="F72" s="51"/>
      <c r="G72" s="52"/>
      <c r="H72" s="52"/>
      <c r="I72" s="52"/>
    </row>
    <row r="73" spans="1:19" x14ac:dyDescent="0.4">
      <c r="A73" s="53"/>
      <c r="B73" s="53"/>
      <c r="C73" s="53"/>
      <c r="D73" s="53"/>
      <c r="E73" s="53"/>
      <c r="F73" s="51"/>
      <c r="G73" s="52"/>
      <c r="H73" s="52"/>
      <c r="I73" s="52"/>
    </row>
    <row r="74" spans="1:19" s="133" customFormat="1" ht="36.6" x14ac:dyDescent="0.3">
      <c r="A74" s="130" t="s">
        <v>137</v>
      </c>
      <c r="B74" s="131"/>
      <c r="C74" s="131"/>
      <c r="D74" s="131"/>
      <c r="E74" s="131"/>
      <c r="F74" s="132"/>
      <c r="I74" s="136"/>
      <c r="L74" s="137"/>
      <c r="N74" s="138"/>
      <c r="O74" s="138"/>
      <c r="P74" s="138"/>
      <c r="Q74" s="138"/>
      <c r="R74" s="138"/>
      <c r="S74" s="138"/>
    </row>
    <row r="75" spans="1:19" ht="22.2" x14ac:dyDescent="0.3">
      <c r="A75" s="1"/>
      <c r="B75" s="17" t="s">
        <v>132</v>
      </c>
      <c r="C75" s="1"/>
      <c r="D75" s="1"/>
      <c r="E75" s="1"/>
      <c r="F75" s="2"/>
      <c r="I75" s="52"/>
    </row>
    <row r="76" spans="1:19" ht="22.2" x14ac:dyDescent="0.3">
      <c r="A76" s="26" t="s">
        <v>59</v>
      </c>
      <c r="B76" s="84" t="str">
        <f>B8</f>
        <v>Chan dai man</v>
      </c>
      <c r="C76" s="76"/>
      <c r="D76" s="76"/>
      <c r="E76" s="1"/>
      <c r="F76" s="2"/>
      <c r="I76" s="52"/>
    </row>
    <row r="77" spans="1:19" ht="22.2" x14ac:dyDescent="0.3">
      <c r="A77" s="26" t="s">
        <v>60</v>
      </c>
      <c r="B77" s="84" t="str">
        <f>B9</f>
        <v>Chan siu man</v>
      </c>
      <c r="C77" s="76"/>
      <c r="D77" s="76"/>
      <c r="E77" s="1"/>
      <c r="F77" s="2"/>
      <c r="I77" s="52"/>
    </row>
    <row r="78" spans="1:19" ht="22.2" x14ac:dyDescent="0.3">
      <c r="A78" s="75"/>
      <c r="B78" s="85"/>
      <c r="C78" s="80" t="s">
        <v>54</v>
      </c>
      <c r="D78" s="81" t="s">
        <v>56</v>
      </c>
      <c r="E78" s="1"/>
      <c r="F78" s="2"/>
      <c r="I78" s="52"/>
    </row>
    <row r="79" spans="1:19" ht="33" x14ac:dyDescent="0.3">
      <c r="A79" s="86"/>
      <c r="B79" s="82" t="s">
        <v>50</v>
      </c>
      <c r="C79" s="83" t="s">
        <v>110</v>
      </c>
      <c r="D79" s="83" t="s">
        <v>111</v>
      </c>
      <c r="F79" s="38" t="s">
        <v>49</v>
      </c>
      <c r="I79" s="52"/>
    </row>
    <row r="80" spans="1:19" ht="22.2" x14ac:dyDescent="0.3">
      <c r="A80" s="87"/>
      <c r="B80" s="82" t="s">
        <v>51</v>
      </c>
      <c r="C80" s="83" t="s">
        <v>112</v>
      </c>
      <c r="D80" s="83" t="s">
        <v>119</v>
      </c>
      <c r="I80" s="52"/>
    </row>
    <row r="81" spans="1:9" ht="22.2" x14ac:dyDescent="0.3">
      <c r="A81" s="86"/>
      <c r="B81" s="82" t="s">
        <v>92</v>
      </c>
      <c r="C81" s="83" t="s">
        <v>113</v>
      </c>
      <c r="D81" s="83" t="s">
        <v>120</v>
      </c>
      <c r="I81" s="52"/>
    </row>
    <row r="82" spans="1:9" ht="22.2" x14ac:dyDescent="0.3">
      <c r="A82" s="86"/>
      <c r="B82" s="82" t="s">
        <v>93</v>
      </c>
      <c r="C82" s="83" t="s">
        <v>114</v>
      </c>
      <c r="D82" s="83" t="s">
        <v>121</v>
      </c>
      <c r="I82" s="52"/>
    </row>
    <row r="83" spans="1:9" ht="22.2" x14ac:dyDescent="0.3">
      <c r="A83" s="86"/>
      <c r="B83" s="82" t="s">
        <v>94</v>
      </c>
      <c r="C83" s="83" t="s">
        <v>115</v>
      </c>
      <c r="D83" s="83" t="s">
        <v>122</v>
      </c>
      <c r="I83" s="52"/>
    </row>
    <row r="84" spans="1:9" ht="22.2" x14ac:dyDescent="0.3">
      <c r="A84" s="86"/>
      <c r="B84" s="82" t="s">
        <v>97</v>
      </c>
      <c r="C84" s="83" t="s">
        <v>116</v>
      </c>
      <c r="D84" s="83" t="s">
        <v>123</v>
      </c>
      <c r="I84" s="52"/>
    </row>
    <row r="85" spans="1:9" ht="22.2" x14ac:dyDescent="0.3">
      <c r="A85" s="86"/>
      <c r="B85" s="82" t="s">
        <v>98</v>
      </c>
      <c r="C85" s="83" t="s">
        <v>117</v>
      </c>
      <c r="D85" s="83" t="s">
        <v>124</v>
      </c>
      <c r="I85" s="52"/>
    </row>
    <row r="86" spans="1:9" ht="22.2" x14ac:dyDescent="0.3">
      <c r="A86" s="86"/>
      <c r="B86" s="82" t="s">
        <v>99</v>
      </c>
      <c r="C86" s="83" t="s">
        <v>118</v>
      </c>
      <c r="D86" s="83" t="s">
        <v>125</v>
      </c>
      <c r="I86" s="52"/>
    </row>
    <row r="87" spans="1:9" ht="22.2" x14ac:dyDescent="0.3">
      <c r="A87" s="86"/>
      <c r="B87" s="82" t="s">
        <v>126</v>
      </c>
      <c r="C87" s="83" t="s">
        <v>128</v>
      </c>
      <c r="D87" s="83" t="s">
        <v>129</v>
      </c>
      <c r="I87" s="52"/>
    </row>
    <row r="88" spans="1:9" ht="22.2" x14ac:dyDescent="0.3">
      <c r="A88" s="86"/>
      <c r="B88" s="82" t="s">
        <v>127</v>
      </c>
      <c r="C88" s="83" t="s">
        <v>130</v>
      </c>
      <c r="D88" s="83" t="s">
        <v>131</v>
      </c>
      <c r="I88" s="52"/>
    </row>
    <row r="89" spans="1:9" ht="63" x14ac:dyDescent="0.3">
      <c r="A89" s="102" t="s">
        <v>74</v>
      </c>
      <c r="B89" s="106" t="s">
        <v>82</v>
      </c>
      <c r="C89" s="21" t="s">
        <v>7</v>
      </c>
      <c r="D89" s="30" t="s">
        <v>8</v>
      </c>
      <c r="E89" s="23" t="s">
        <v>23</v>
      </c>
      <c r="F89" s="23" t="s">
        <v>10</v>
      </c>
      <c r="G89" s="22" t="s">
        <v>22</v>
      </c>
      <c r="H89" s="24" t="s">
        <v>6</v>
      </c>
      <c r="I89" s="52"/>
    </row>
    <row r="90" spans="1:9" ht="61.2" x14ac:dyDescent="0.4">
      <c r="A90" s="104" t="s">
        <v>78</v>
      </c>
      <c r="B90" s="103" t="s">
        <v>89</v>
      </c>
      <c r="C90" s="91" t="s">
        <v>15</v>
      </c>
      <c r="D90" s="91">
        <v>0</v>
      </c>
      <c r="E90" s="92">
        <f>IF(C90="","",VLOOKUP(C90,rate!A$2:B$7,2,0))</f>
        <v>8.4</v>
      </c>
      <c r="F90" s="91">
        <v>1</v>
      </c>
      <c r="G90" s="91">
        <v>1</v>
      </c>
      <c r="H90" s="93">
        <f>D90*E90*F90*G90</f>
        <v>0</v>
      </c>
      <c r="I90" s="52"/>
    </row>
    <row r="91" spans="1:9" ht="56.4" x14ac:dyDescent="0.4">
      <c r="A91" s="105" t="s">
        <v>80</v>
      </c>
      <c r="B91" s="103" t="s">
        <v>90</v>
      </c>
      <c r="C91" s="94" t="s">
        <v>19</v>
      </c>
      <c r="D91" s="91">
        <v>0</v>
      </c>
      <c r="E91" s="92">
        <f>IF(C91="","",VLOOKUP(C91,rate!A$2:B$7,2,0))</f>
        <v>2.9999999999999997E-4</v>
      </c>
      <c r="F91" s="91">
        <v>1</v>
      </c>
      <c r="G91" s="91">
        <v>1</v>
      </c>
      <c r="H91" s="93">
        <f t="shared" ref="H91:H103" si="2">D91*E91*F91*G91</f>
        <v>0</v>
      </c>
      <c r="I91" s="52"/>
    </row>
    <row r="92" spans="1:9" ht="40.799999999999997" x14ac:dyDescent="0.4">
      <c r="A92" s="105" t="s">
        <v>80</v>
      </c>
      <c r="B92" s="103"/>
      <c r="C92" s="94" t="s">
        <v>15</v>
      </c>
      <c r="D92" s="91">
        <v>0</v>
      </c>
      <c r="E92" s="92">
        <f>IF(C92="","",VLOOKUP(C92,rate!A$2:B$7,2,0))</f>
        <v>8.4</v>
      </c>
      <c r="F92" s="91">
        <v>1</v>
      </c>
      <c r="G92" s="91">
        <v>1</v>
      </c>
      <c r="H92" s="93">
        <f t="shared" si="2"/>
        <v>0</v>
      </c>
      <c r="I92" s="52"/>
    </row>
    <row r="93" spans="1:9" ht="28.2" x14ac:dyDescent="0.4">
      <c r="A93" s="105" t="s">
        <v>88</v>
      </c>
      <c r="B93" s="103"/>
      <c r="C93" s="94" t="s">
        <v>14</v>
      </c>
      <c r="D93" s="91"/>
      <c r="E93" s="92">
        <f>IF(C93="","",VLOOKUP(C93,rate!A$2:B$7,2,0))</f>
        <v>1</v>
      </c>
      <c r="F93" s="91"/>
      <c r="G93" s="91"/>
      <c r="H93" s="93">
        <f t="shared" si="2"/>
        <v>0</v>
      </c>
      <c r="I93" s="52"/>
    </row>
    <row r="94" spans="1:9" ht="28.2" x14ac:dyDescent="0.4">
      <c r="A94" s="105"/>
      <c r="B94" s="103"/>
      <c r="C94" s="94" t="s">
        <v>14</v>
      </c>
      <c r="D94" s="91"/>
      <c r="E94" s="92">
        <f>IF(C94="","",VLOOKUP(C94,rate!A$2:B$7,2,0))</f>
        <v>1</v>
      </c>
      <c r="F94" s="91"/>
      <c r="G94" s="91"/>
      <c r="H94" s="93">
        <f t="shared" si="2"/>
        <v>0</v>
      </c>
      <c r="I94" s="52"/>
    </row>
    <row r="95" spans="1:9" ht="28.2" x14ac:dyDescent="0.4">
      <c r="A95" s="105"/>
      <c r="B95" s="103"/>
      <c r="C95" s="94" t="s">
        <v>14</v>
      </c>
      <c r="D95" s="91"/>
      <c r="E95" s="92">
        <f>IF(C95="","",VLOOKUP(C95,rate!A$2:B$7,2,0))</f>
        <v>1</v>
      </c>
      <c r="F95" s="91"/>
      <c r="G95" s="91"/>
      <c r="H95" s="93">
        <f t="shared" si="2"/>
        <v>0</v>
      </c>
      <c r="I95" s="52"/>
    </row>
    <row r="96" spans="1:9" ht="28.2" x14ac:dyDescent="0.4">
      <c r="A96" s="105"/>
      <c r="B96" s="103"/>
      <c r="C96" s="94" t="s">
        <v>14</v>
      </c>
      <c r="D96" s="91"/>
      <c r="E96" s="92">
        <f>IF(C96="","",VLOOKUP(C96,rate!A$2:B$7,2,0))</f>
        <v>1</v>
      </c>
      <c r="F96" s="91"/>
      <c r="G96" s="91"/>
      <c r="H96" s="93">
        <f t="shared" si="2"/>
        <v>0</v>
      </c>
      <c r="I96" s="52"/>
    </row>
    <row r="97" spans="1:19" ht="28.2" x14ac:dyDescent="0.4">
      <c r="A97" s="105"/>
      <c r="B97" s="103"/>
      <c r="C97" s="94" t="s">
        <v>14</v>
      </c>
      <c r="D97" s="91"/>
      <c r="E97" s="92">
        <f>IF(C97="","",VLOOKUP(C97,rate!A$2:B$7,2,0))</f>
        <v>1</v>
      </c>
      <c r="F97" s="91"/>
      <c r="G97" s="91"/>
      <c r="H97" s="93">
        <f t="shared" si="2"/>
        <v>0</v>
      </c>
      <c r="I97" s="52"/>
    </row>
    <row r="98" spans="1:19" ht="28.2" x14ac:dyDescent="0.4">
      <c r="A98" s="105"/>
      <c r="B98" s="103"/>
      <c r="C98" s="94" t="s">
        <v>14</v>
      </c>
      <c r="D98" s="91"/>
      <c r="E98" s="92">
        <f>IF(C98="","",VLOOKUP(C98,rate!A$2:B$7,2,0))</f>
        <v>1</v>
      </c>
      <c r="F98" s="91"/>
      <c r="G98" s="91"/>
      <c r="H98" s="93">
        <f t="shared" si="2"/>
        <v>0</v>
      </c>
      <c r="I98" s="52"/>
    </row>
    <row r="99" spans="1:19" ht="28.2" x14ac:dyDescent="0.4">
      <c r="A99" s="105"/>
      <c r="B99" s="103"/>
      <c r="C99" s="94" t="s">
        <v>14</v>
      </c>
      <c r="D99" s="91"/>
      <c r="E99" s="92">
        <f>IF(C99="","",VLOOKUP(C99,rate!A$2:B$7,2,0))</f>
        <v>1</v>
      </c>
      <c r="F99" s="91"/>
      <c r="G99" s="91"/>
      <c r="H99" s="93">
        <f t="shared" si="2"/>
        <v>0</v>
      </c>
      <c r="I99" s="52"/>
    </row>
    <row r="100" spans="1:19" ht="28.2" x14ac:dyDescent="0.4">
      <c r="A100" s="105"/>
      <c r="B100" s="103"/>
      <c r="C100" s="94" t="s">
        <v>14</v>
      </c>
      <c r="D100" s="91"/>
      <c r="E100" s="92">
        <f>IF(C100="","",VLOOKUP(C100,rate!A$2:B$7,2,0))</f>
        <v>1</v>
      </c>
      <c r="F100" s="91"/>
      <c r="G100" s="91"/>
      <c r="H100" s="93">
        <f t="shared" si="2"/>
        <v>0</v>
      </c>
      <c r="I100" s="52"/>
    </row>
    <row r="101" spans="1:19" ht="28.2" x14ac:dyDescent="0.4">
      <c r="A101" s="105"/>
      <c r="B101" s="103"/>
      <c r="C101" s="94" t="s">
        <v>14</v>
      </c>
      <c r="D101" s="91"/>
      <c r="E101" s="92">
        <f>IF(C101="","",VLOOKUP(C101,rate!A$2:B$7,2,0))</f>
        <v>1</v>
      </c>
      <c r="F101" s="91"/>
      <c r="G101" s="91"/>
      <c r="H101" s="93">
        <f t="shared" si="2"/>
        <v>0</v>
      </c>
      <c r="I101" s="52"/>
    </row>
    <row r="102" spans="1:19" ht="28.2" x14ac:dyDescent="0.4">
      <c r="A102" s="105"/>
      <c r="B102" s="103"/>
      <c r="C102" s="94" t="s">
        <v>14</v>
      </c>
      <c r="D102" s="91"/>
      <c r="E102" s="92">
        <f>IF(C102="","",VLOOKUP(C102,rate!A$2:B$7,2,0))</f>
        <v>1</v>
      </c>
      <c r="F102" s="91"/>
      <c r="G102" s="91"/>
      <c r="H102" s="93">
        <f t="shared" si="2"/>
        <v>0</v>
      </c>
      <c r="I102" s="52"/>
    </row>
    <row r="103" spans="1:19" ht="28.2" x14ac:dyDescent="0.4">
      <c r="A103" s="105"/>
      <c r="B103" s="103"/>
      <c r="C103" s="94" t="s">
        <v>14</v>
      </c>
      <c r="D103" s="91"/>
      <c r="E103" s="92">
        <f>IF(C103="","",VLOOKUP(C103,rate!A$2:B$7,2,0))</f>
        <v>1</v>
      </c>
      <c r="F103" s="91"/>
      <c r="G103" s="91"/>
      <c r="H103" s="93">
        <f t="shared" si="2"/>
        <v>0</v>
      </c>
      <c r="I103" s="52"/>
    </row>
    <row r="104" spans="1:19" ht="27.6" x14ac:dyDescent="0.55000000000000004">
      <c r="A104" s="118"/>
      <c r="B104" s="117" t="s">
        <v>134</v>
      </c>
      <c r="C104" s="92"/>
      <c r="D104" s="92"/>
      <c r="E104" s="92"/>
      <c r="F104" s="92"/>
      <c r="G104" s="92"/>
      <c r="H104" s="116">
        <f>SUM(H90:H103)*-10%</f>
        <v>0</v>
      </c>
      <c r="I104" s="52"/>
    </row>
    <row r="105" spans="1:19" ht="39" customHeight="1" thickBot="1" x14ac:dyDescent="0.35">
      <c r="A105" s="19" t="s">
        <v>3</v>
      </c>
      <c r="B105" s="19"/>
      <c r="C105" s="20"/>
      <c r="D105" s="20"/>
      <c r="E105" s="19"/>
      <c r="F105" s="19"/>
      <c r="G105" s="19"/>
      <c r="H105" s="24">
        <f>SUM(H90:H103)</f>
        <v>0</v>
      </c>
      <c r="I105" s="52"/>
    </row>
    <row r="106" spans="1:19" ht="22.8" thickTop="1" x14ac:dyDescent="0.3">
      <c r="A106" s="50"/>
      <c r="B106" s="56"/>
      <c r="C106" s="50"/>
      <c r="D106" s="50"/>
      <c r="E106" s="50"/>
      <c r="F106" s="51"/>
      <c r="G106" s="52"/>
      <c r="H106" s="52"/>
      <c r="I106" s="52"/>
    </row>
    <row r="107" spans="1:19" ht="33" x14ac:dyDescent="0.3">
      <c r="A107" s="50"/>
      <c r="B107" s="57"/>
      <c r="C107" s="58"/>
      <c r="D107" s="50"/>
      <c r="E107" s="50"/>
      <c r="F107" s="51"/>
      <c r="G107" s="52"/>
      <c r="H107" s="52"/>
      <c r="I107" s="52"/>
    </row>
    <row r="108" spans="1:19" s="133" customFormat="1" ht="36.6" x14ac:dyDescent="0.3">
      <c r="A108" s="130" t="s">
        <v>138</v>
      </c>
      <c r="B108" s="131"/>
      <c r="C108" s="131"/>
      <c r="D108" s="131"/>
      <c r="E108" s="131"/>
      <c r="F108" s="132"/>
      <c r="I108" s="136"/>
      <c r="L108" s="137"/>
      <c r="N108" s="138"/>
      <c r="O108" s="138"/>
      <c r="P108" s="138"/>
      <c r="Q108" s="138"/>
      <c r="R108" s="138"/>
      <c r="S108" s="138"/>
    </row>
    <row r="109" spans="1:19" ht="22.2" x14ac:dyDescent="0.3">
      <c r="A109" s="1"/>
      <c r="B109" s="17" t="s">
        <v>132</v>
      </c>
      <c r="C109" s="1"/>
      <c r="D109" s="1"/>
      <c r="E109" s="1"/>
      <c r="F109" s="2"/>
      <c r="I109" s="52"/>
    </row>
    <row r="110" spans="1:19" ht="22.2" x14ac:dyDescent="0.3">
      <c r="A110" s="26" t="s">
        <v>59</v>
      </c>
      <c r="B110" s="84" t="str">
        <f>B8</f>
        <v>Chan dai man</v>
      </c>
      <c r="C110" s="76"/>
      <c r="D110" s="76"/>
      <c r="E110" s="1"/>
      <c r="F110" s="2"/>
      <c r="I110" s="52"/>
    </row>
    <row r="111" spans="1:19" ht="22.2" x14ac:dyDescent="0.3">
      <c r="A111" s="26" t="s">
        <v>60</v>
      </c>
      <c r="B111" s="84" t="str">
        <f>B9</f>
        <v>Chan siu man</v>
      </c>
      <c r="C111" s="76"/>
      <c r="D111" s="76"/>
      <c r="E111" s="1"/>
      <c r="F111" s="2"/>
      <c r="I111" s="52"/>
    </row>
    <row r="112" spans="1:19" ht="22.2" x14ac:dyDescent="0.3">
      <c r="A112" s="75"/>
      <c r="B112" s="85"/>
      <c r="C112" s="22" t="s">
        <v>53</v>
      </c>
      <c r="D112" s="22" t="s">
        <v>55</v>
      </c>
      <c r="E112" s="1"/>
      <c r="F112" s="2"/>
      <c r="I112" s="52"/>
    </row>
    <row r="113" spans="1:9" ht="33" x14ac:dyDescent="0.3">
      <c r="A113" s="86"/>
      <c r="B113" s="82" t="s">
        <v>50</v>
      </c>
      <c r="C113" s="83" t="s">
        <v>110</v>
      </c>
      <c r="D113" s="83" t="s">
        <v>111</v>
      </c>
      <c r="F113" s="38" t="s">
        <v>49</v>
      </c>
      <c r="I113" s="52"/>
    </row>
    <row r="114" spans="1:9" ht="22.2" x14ac:dyDescent="0.3">
      <c r="A114" s="87"/>
      <c r="B114" s="82" t="s">
        <v>51</v>
      </c>
      <c r="C114" s="83" t="s">
        <v>112</v>
      </c>
      <c r="D114" s="83" t="s">
        <v>119</v>
      </c>
      <c r="I114" s="52"/>
    </row>
    <row r="115" spans="1:9" ht="22.2" x14ac:dyDescent="0.3">
      <c r="A115" s="86"/>
      <c r="B115" s="82" t="s">
        <v>92</v>
      </c>
      <c r="C115" s="83" t="s">
        <v>113</v>
      </c>
      <c r="D115" s="83" t="s">
        <v>120</v>
      </c>
      <c r="I115" s="52"/>
    </row>
    <row r="116" spans="1:9" ht="22.2" x14ac:dyDescent="0.3">
      <c r="A116" s="86"/>
      <c r="B116" s="82" t="s">
        <v>93</v>
      </c>
      <c r="C116" s="83" t="s">
        <v>114</v>
      </c>
      <c r="D116" s="83" t="s">
        <v>121</v>
      </c>
      <c r="I116" s="52"/>
    </row>
    <row r="117" spans="1:9" ht="22.2" x14ac:dyDescent="0.3">
      <c r="A117" s="86"/>
      <c r="B117" s="82" t="s">
        <v>94</v>
      </c>
      <c r="C117" s="83" t="s">
        <v>115</v>
      </c>
      <c r="D117" s="83" t="s">
        <v>122</v>
      </c>
      <c r="I117" s="52"/>
    </row>
    <row r="118" spans="1:9" ht="22.2" x14ac:dyDescent="0.3">
      <c r="A118" s="86"/>
      <c r="B118" s="82" t="s">
        <v>97</v>
      </c>
      <c r="C118" s="83" t="s">
        <v>116</v>
      </c>
      <c r="D118" s="83" t="s">
        <v>123</v>
      </c>
      <c r="I118" s="52"/>
    </row>
    <row r="119" spans="1:9" ht="22.2" x14ac:dyDescent="0.3">
      <c r="A119" s="86"/>
      <c r="B119" s="82" t="s">
        <v>98</v>
      </c>
      <c r="C119" s="83" t="s">
        <v>117</v>
      </c>
      <c r="D119" s="83" t="s">
        <v>124</v>
      </c>
      <c r="I119" s="52"/>
    </row>
    <row r="120" spans="1:9" ht="22.2" x14ac:dyDescent="0.3">
      <c r="A120" s="86"/>
      <c r="B120" s="82" t="s">
        <v>99</v>
      </c>
      <c r="C120" s="83" t="s">
        <v>118</v>
      </c>
      <c r="D120" s="83" t="s">
        <v>125</v>
      </c>
      <c r="I120" s="52"/>
    </row>
    <row r="121" spans="1:9" ht="22.2" x14ac:dyDescent="0.3">
      <c r="A121" s="86"/>
      <c r="B121" s="82" t="s">
        <v>126</v>
      </c>
      <c r="C121" s="83" t="s">
        <v>128</v>
      </c>
      <c r="D121" s="83" t="s">
        <v>129</v>
      </c>
      <c r="I121" s="52"/>
    </row>
    <row r="122" spans="1:9" ht="22.2" x14ac:dyDescent="0.3">
      <c r="A122" s="86"/>
      <c r="B122" s="82" t="s">
        <v>127</v>
      </c>
      <c r="C122" s="83" t="s">
        <v>130</v>
      </c>
      <c r="D122" s="83" t="s">
        <v>131</v>
      </c>
      <c r="I122" s="52"/>
    </row>
    <row r="123" spans="1:9" ht="63" x14ac:dyDescent="0.3">
      <c r="A123" s="102" t="s">
        <v>74</v>
      </c>
      <c r="B123" s="106" t="s">
        <v>82</v>
      </c>
      <c r="C123" s="21" t="s">
        <v>7</v>
      </c>
      <c r="D123" s="30" t="s">
        <v>8</v>
      </c>
      <c r="E123" s="23" t="s">
        <v>23</v>
      </c>
      <c r="F123" s="23" t="s">
        <v>10</v>
      </c>
      <c r="G123" s="22" t="s">
        <v>22</v>
      </c>
      <c r="H123" s="24" t="s">
        <v>6</v>
      </c>
      <c r="I123" s="52"/>
    </row>
    <row r="124" spans="1:9" ht="61.2" x14ac:dyDescent="0.4">
      <c r="A124" s="104" t="s">
        <v>78</v>
      </c>
      <c r="B124" s="103" t="s">
        <v>89</v>
      </c>
      <c r="C124" s="91" t="s">
        <v>15</v>
      </c>
      <c r="D124" s="91">
        <v>0</v>
      </c>
      <c r="E124" s="92">
        <f>IF(C124="","",VLOOKUP(C124,rate!A$2:B$7,2,0))</f>
        <v>8.4</v>
      </c>
      <c r="F124" s="91">
        <v>1</v>
      </c>
      <c r="G124" s="91">
        <v>1</v>
      </c>
      <c r="H124" s="93">
        <f>D124*E124*F124*G124</f>
        <v>0</v>
      </c>
      <c r="I124" s="52"/>
    </row>
    <row r="125" spans="1:9" ht="56.4" x14ac:dyDescent="0.4">
      <c r="A125" s="105" t="s">
        <v>80</v>
      </c>
      <c r="B125" s="103" t="s">
        <v>90</v>
      </c>
      <c r="C125" s="94" t="s">
        <v>19</v>
      </c>
      <c r="D125" s="91">
        <v>0</v>
      </c>
      <c r="E125" s="92">
        <f>IF(C125="","",VLOOKUP(C125,rate!A$2:B$7,2,0))</f>
        <v>2.9999999999999997E-4</v>
      </c>
      <c r="F125" s="91">
        <v>1</v>
      </c>
      <c r="G125" s="91">
        <v>1</v>
      </c>
      <c r="H125" s="93">
        <f t="shared" ref="H125:H137" si="3">D125*E125*F125*G125</f>
        <v>0</v>
      </c>
      <c r="I125" s="52"/>
    </row>
    <row r="126" spans="1:9" ht="40.799999999999997" x14ac:dyDescent="0.4">
      <c r="A126" s="105" t="s">
        <v>80</v>
      </c>
      <c r="B126" s="103"/>
      <c r="C126" s="94" t="s">
        <v>15</v>
      </c>
      <c r="D126" s="91">
        <v>0</v>
      </c>
      <c r="E126" s="92">
        <f>IF(C126="","",VLOOKUP(C126,rate!A$2:B$7,2,0))</f>
        <v>8.4</v>
      </c>
      <c r="F126" s="91">
        <v>1</v>
      </c>
      <c r="G126" s="91">
        <v>1</v>
      </c>
      <c r="H126" s="93">
        <f t="shared" si="3"/>
        <v>0</v>
      </c>
      <c r="I126" s="52"/>
    </row>
    <row r="127" spans="1:9" ht="28.2" x14ac:dyDescent="0.4">
      <c r="A127" s="105" t="s">
        <v>88</v>
      </c>
      <c r="B127" s="103"/>
      <c r="C127" s="94" t="s">
        <v>14</v>
      </c>
      <c r="D127" s="91"/>
      <c r="E127" s="92">
        <f>IF(C127="","",VLOOKUP(C127,rate!A$2:B$7,2,0))</f>
        <v>1</v>
      </c>
      <c r="F127" s="91"/>
      <c r="G127" s="91"/>
      <c r="H127" s="93">
        <f t="shared" si="3"/>
        <v>0</v>
      </c>
      <c r="I127" s="52"/>
    </row>
    <row r="128" spans="1:9" ht="28.2" x14ac:dyDescent="0.4">
      <c r="A128" s="105"/>
      <c r="B128" s="103"/>
      <c r="C128" s="94" t="s">
        <v>14</v>
      </c>
      <c r="D128" s="91"/>
      <c r="E128" s="92">
        <f>IF(C128="","",VLOOKUP(C128,rate!A$2:B$7,2,0))</f>
        <v>1</v>
      </c>
      <c r="F128" s="91"/>
      <c r="G128" s="91"/>
      <c r="H128" s="93">
        <f t="shared" si="3"/>
        <v>0</v>
      </c>
      <c r="I128" s="52"/>
    </row>
    <row r="129" spans="1:19" ht="28.2" x14ac:dyDescent="0.4">
      <c r="A129" s="105"/>
      <c r="B129" s="103"/>
      <c r="C129" s="94" t="s">
        <v>14</v>
      </c>
      <c r="D129" s="91"/>
      <c r="E129" s="92">
        <f>IF(C129="","",VLOOKUP(C129,rate!A$2:B$7,2,0))</f>
        <v>1</v>
      </c>
      <c r="F129" s="91"/>
      <c r="G129" s="91"/>
      <c r="H129" s="93">
        <f t="shared" si="3"/>
        <v>0</v>
      </c>
      <c r="I129" s="52"/>
    </row>
    <row r="130" spans="1:19" ht="28.2" x14ac:dyDescent="0.4">
      <c r="A130" s="105"/>
      <c r="B130" s="103"/>
      <c r="C130" s="94" t="s">
        <v>14</v>
      </c>
      <c r="D130" s="91"/>
      <c r="E130" s="92">
        <f>IF(C130="","",VLOOKUP(C130,rate!A$2:B$7,2,0))</f>
        <v>1</v>
      </c>
      <c r="F130" s="91"/>
      <c r="G130" s="91"/>
      <c r="H130" s="93">
        <f t="shared" si="3"/>
        <v>0</v>
      </c>
      <c r="I130" s="52"/>
    </row>
    <row r="131" spans="1:19" ht="28.2" x14ac:dyDescent="0.4">
      <c r="A131" s="105"/>
      <c r="B131" s="103"/>
      <c r="C131" s="94" t="s">
        <v>14</v>
      </c>
      <c r="D131" s="91"/>
      <c r="E131" s="92">
        <f>IF(C131="","",VLOOKUP(C131,rate!A$2:B$7,2,0))</f>
        <v>1</v>
      </c>
      <c r="F131" s="91"/>
      <c r="G131" s="91"/>
      <c r="H131" s="93">
        <f t="shared" si="3"/>
        <v>0</v>
      </c>
      <c r="I131" s="52"/>
    </row>
    <row r="132" spans="1:19" ht="28.2" x14ac:dyDescent="0.4">
      <c r="A132" s="105"/>
      <c r="B132" s="103"/>
      <c r="C132" s="94" t="s">
        <v>14</v>
      </c>
      <c r="D132" s="91"/>
      <c r="E132" s="92">
        <f>IF(C132="","",VLOOKUP(C132,rate!A$2:B$7,2,0))</f>
        <v>1</v>
      </c>
      <c r="F132" s="91"/>
      <c r="G132" s="91"/>
      <c r="H132" s="93">
        <f t="shared" si="3"/>
        <v>0</v>
      </c>
      <c r="I132" s="52"/>
    </row>
    <row r="133" spans="1:19" ht="28.2" x14ac:dyDescent="0.4">
      <c r="A133" s="105"/>
      <c r="B133" s="103"/>
      <c r="C133" s="94" t="s">
        <v>14</v>
      </c>
      <c r="D133" s="91"/>
      <c r="E133" s="92">
        <f>IF(C133="","",VLOOKUP(C133,rate!A$2:B$7,2,0))</f>
        <v>1</v>
      </c>
      <c r="F133" s="91"/>
      <c r="G133" s="91"/>
      <c r="H133" s="93">
        <f t="shared" si="3"/>
        <v>0</v>
      </c>
      <c r="I133" s="52"/>
    </row>
    <row r="134" spans="1:19" ht="28.2" x14ac:dyDescent="0.4">
      <c r="A134" s="105"/>
      <c r="B134" s="103"/>
      <c r="C134" s="94" t="s">
        <v>14</v>
      </c>
      <c r="D134" s="91"/>
      <c r="E134" s="92">
        <f>IF(C134="","",VLOOKUP(C134,rate!A$2:B$7,2,0))</f>
        <v>1</v>
      </c>
      <c r="F134" s="91"/>
      <c r="G134" s="91"/>
      <c r="H134" s="93">
        <f t="shared" si="3"/>
        <v>0</v>
      </c>
      <c r="I134" s="52"/>
    </row>
    <row r="135" spans="1:19" ht="28.2" x14ac:dyDescent="0.4">
      <c r="A135" s="105"/>
      <c r="B135" s="103"/>
      <c r="C135" s="94" t="s">
        <v>14</v>
      </c>
      <c r="D135" s="91"/>
      <c r="E135" s="92">
        <f>IF(C135="","",VLOOKUP(C135,rate!A$2:B$7,2,0))</f>
        <v>1</v>
      </c>
      <c r="F135" s="91"/>
      <c r="G135" s="91"/>
      <c r="H135" s="93">
        <f t="shared" si="3"/>
        <v>0</v>
      </c>
      <c r="I135" s="52"/>
    </row>
    <row r="136" spans="1:19" ht="28.2" x14ac:dyDescent="0.4">
      <c r="A136" s="105"/>
      <c r="B136" s="103"/>
      <c r="C136" s="94" t="s">
        <v>14</v>
      </c>
      <c r="D136" s="91"/>
      <c r="E136" s="92">
        <f>IF(C136="","",VLOOKUP(C136,rate!A$2:B$7,2,0))</f>
        <v>1</v>
      </c>
      <c r="F136" s="91"/>
      <c r="G136" s="91"/>
      <c r="H136" s="93">
        <f t="shared" si="3"/>
        <v>0</v>
      </c>
      <c r="I136" s="52"/>
    </row>
    <row r="137" spans="1:19" ht="28.2" x14ac:dyDescent="0.4">
      <c r="A137" s="105"/>
      <c r="B137" s="103"/>
      <c r="C137" s="94" t="s">
        <v>14</v>
      </c>
      <c r="D137" s="91"/>
      <c r="E137" s="92">
        <f>IF(C137="","",VLOOKUP(C137,rate!A$2:B$7,2,0))</f>
        <v>1</v>
      </c>
      <c r="F137" s="91"/>
      <c r="G137" s="91"/>
      <c r="H137" s="93">
        <f t="shared" si="3"/>
        <v>0</v>
      </c>
      <c r="I137" s="52"/>
    </row>
    <row r="138" spans="1:19" ht="46.2" customHeight="1" x14ac:dyDescent="0.55000000000000004">
      <c r="A138" s="118"/>
      <c r="B138" s="117" t="s">
        <v>134</v>
      </c>
      <c r="C138" s="92"/>
      <c r="D138" s="92"/>
      <c r="E138" s="92"/>
      <c r="F138" s="92"/>
      <c r="G138" s="92"/>
      <c r="H138" s="116">
        <f>SUM(H124:H137)*-10%</f>
        <v>0</v>
      </c>
      <c r="I138" s="52"/>
    </row>
    <row r="139" spans="1:19" ht="40.799999999999997" customHeight="1" thickBot="1" x14ac:dyDescent="0.35">
      <c r="A139" s="19" t="s">
        <v>3</v>
      </c>
      <c r="B139" s="19"/>
      <c r="C139" s="20"/>
      <c r="D139" s="20"/>
      <c r="E139" s="19"/>
      <c r="F139" s="19"/>
      <c r="G139" s="19"/>
      <c r="H139" s="24">
        <f>SUM(H124:H137)</f>
        <v>0</v>
      </c>
      <c r="I139" s="52"/>
    </row>
    <row r="140" spans="1:19" ht="22.8" thickTop="1" x14ac:dyDescent="0.3">
      <c r="A140" s="50"/>
      <c r="B140" s="50"/>
      <c r="C140" s="59"/>
      <c r="D140" s="60"/>
      <c r="E140" s="61"/>
      <c r="F140" s="62"/>
      <c r="G140" s="61"/>
      <c r="H140" s="63"/>
      <c r="I140" s="52"/>
    </row>
    <row r="141" spans="1:19" x14ac:dyDescent="0.35">
      <c r="A141" s="50"/>
      <c r="B141" s="64"/>
      <c r="C141" s="65"/>
      <c r="D141" s="66"/>
      <c r="E141" s="65"/>
      <c r="F141" s="65"/>
      <c r="G141" s="65"/>
      <c r="H141" s="67"/>
      <c r="I141" s="52"/>
    </row>
    <row r="142" spans="1:19" s="133" customFormat="1" ht="36.6" x14ac:dyDescent="0.3">
      <c r="A142" s="130" t="s">
        <v>139</v>
      </c>
      <c r="B142" s="131"/>
      <c r="C142" s="131"/>
      <c r="D142" s="131"/>
      <c r="E142" s="131"/>
      <c r="F142" s="132"/>
      <c r="I142" s="136"/>
      <c r="L142" s="137"/>
      <c r="N142" s="138"/>
      <c r="O142" s="138"/>
      <c r="P142" s="138"/>
      <c r="Q142" s="138"/>
      <c r="R142" s="138"/>
      <c r="S142" s="138"/>
    </row>
    <row r="143" spans="1:19" ht="22.2" x14ac:dyDescent="0.3">
      <c r="A143" s="1"/>
      <c r="B143" s="17" t="s">
        <v>132</v>
      </c>
      <c r="C143" s="1"/>
      <c r="D143" s="1"/>
      <c r="E143" s="1"/>
      <c r="F143" s="2"/>
      <c r="I143" s="52"/>
    </row>
    <row r="144" spans="1:19" ht="22.2" x14ac:dyDescent="0.3">
      <c r="A144" s="26" t="s">
        <v>59</v>
      </c>
      <c r="B144" s="84" t="str">
        <f>B8</f>
        <v>Chan dai man</v>
      </c>
      <c r="C144" s="76"/>
      <c r="D144" s="76"/>
      <c r="E144" s="1"/>
      <c r="F144" s="2"/>
      <c r="I144" s="52"/>
    </row>
    <row r="145" spans="1:9" ht="22.2" x14ac:dyDescent="0.3">
      <c r="A145" s="26" t="s">
        <v>60</v>
      </c>
      <c r="B145" s="84" t="str">
        <f>B9</f>
        <v>Chan siu man</v>
      </c>
      <c r="C145" s="76"/>
      <c r="D145" s="76"/>
      <c r="E145" s="1"/>
      <c r="F145" s="2"/>
      <c r="I145" s="52"/>
    </row>
    <row r="146" spans="1:9" ht="22.2" x14ac:dyDescent="0.3">
      <c r="A146" s="75"/>
      <c r="B146" s="85"/>
      <c r="C146" s="22" t="s">
        <v>53</v>
      </c>
      <c r="D146" s="22" t="s">
        <v>55</v>
      </c>
      <c r="E146" s="1"/>
      <c r="F146" s="2"/>
      <c r="I146" s="52"/>
    </row>
    <row r="147" spans="1:9" ht="33" x14ac:dyDescent="0.3">
      <c r="A147" s="86"/>
      <c r="B147" s="82" t="s">
        <v>50</v>
      </c>
      <c r="C147" s="83" t="s">
        <v>110</v>
      </c>
      <c r="D147" s="83" t="s">
        <v>111</v>
      </c>
      <c r="F147" s="38" t="s">
        <v>49</v>
      </c>
      <c r="I147" s="52"/>
    </row>
    <row r="148" spans="1:9" ht="31.2" customHeight="1" x14ac:dyDescent="0.3">
      <c r="A148" s="87"/>
      <c r="B148" s="82" t="s">
        <v>51</v>
      </c>
      <c r="C148" s="83" t="s">
        <v>112</v>
      </c>
      <c r="D148" s="83" t="s">
        <v>119</v>
      </c>
      <c r="I148" s="52"/>
    </row>
    <row r="149" spans="1:9" ht="31.2" customHeight="1" x14ac:dyDescent="0.3">
      <c r="A149" s="86"/>
      <c r="B149" s="82" t="s">
        <v>92</v>
      </c>
      <c r="C149" s="83" t="s">
        <v>113</v>
      </c>
      <c r="D149" s="83" t="s">
        <v>120</v>
      </c>
      <c r="I149" s="52"/>
    </row>
    <row r="150" spans="1:9" ht="31.2" customHeight="1" x14ac:dyDescent="0.3">
      <c r="A150" s="86"/>
      <c r="B150" s="82" t="s">
        <v>93</v>
      </c>
      <c r="C150" s="83" t="s">
        <v>114</v>
      </c>
      <c r="D150" s="83" t="s">
        <v>121</v>
      </c>
      <c r="I150" s="52"/>
    </row>
    <row r="151" spans="1:9" ht="31.2" customHeight="1" x14ac:dyDescent="0.3">
      <c r="A151" s="86"/>
      <c r="B151" s="82" t="s">
        <v>94</v>
      </c>
      <c r="C151" s="83" t="s">
        <v>115</v>
      </c>
      <c r="D151" s="83" t="s">
        <v>122</v>
      </c>
      <c r="I151" s="52"/>
    </row>
    <row r="152" spans="1:9" ht="31.2" customHeight="1" x14ac:dyDescent="0.3">
      <c r="A152" s="86"/>
      <c r="B152" s="82" t="s">
        <v>97</v>
      </c>
      <c r="C152" s="83" t="s">
        <v>116</v>
      </c>
      <c r="D152" s="83" t="s">
        <v>123</v>
      </c>
      <c r="I152" s="52"/>
    </row>
    <row r="153" spans="1:9" ht="31.2" customHeight="1" x14ac:dyDescent="0.3">
      <c r="A153" s="86"/>
      <c r="B153" s="82" t="s">
        <v>98</v>
      </c>
      <c r="C153" s="83" t="s">
        <v>117</v>
      </c>
      <c r="D153" s="83" t="s">
        <v>124</v>
      </c>
      <c r="I153" s="52"/>
    </row>
    <row r="154" spans="1:9" ht="31.2" customHeight="1" x14ac:dyDescent="0.3">
      <c r="A154" s="86"/>
      <c r="B154" s="82" t="s">
        <v>99</v>
      </c>
      <c r="C154" s="83" t="s">
        <v>118</v>
      </c>
      <c r="D154" s="83" t="s">
        <v>125</v>
      </c>
      <c r="I154" s="52"/>
    </row>
    <row r="155" spans="1:9" ht="31.2" customHeight="1" x14ac:dyDescent="0.3">
      <c r="A155" s="86"/>
      <c r="B155" s="82" t="s">
        <v>126</v>
      </c>
      <c r="C155" s="83" t="s">
        <v>128</v>
      </c>
      <c r="D155" s="83" t="s">
        <v>129</v>
      </c>
      <c r="I155" s="52"/>
    </row>
    <row r="156" spans="1:9" ht="31.2" customHeight="1" x14ac:dyDescent="0.3">
      <c r="A156" s="86"/>
      <c r="B156" s="82" t="s">
        <v>127</v>
      </c>
      <c r="C156" s="83" t="s">
        <v>130</v>
      </c>
      <c r="D156" s="83" t="s">
        <v>131</v>
      </c>
      <c r="I156" s="52"/>
    </row>
    <row r="157" spans="1:9" ht="63" x14ac:dyDescent="0.3">
      <c r="A157" s="102" t="s">
        <v>74</v>
      </c>
      <c r="B157" s="106" t="s">
        <v>82</v>
      </c>
      <c r="C157" s="21" t="s">
        <v>7</v>
      </c>
      <c r="D157" s="30" t="s">
        <v>8</v>
      </c>
      <c r="E157" s="23" t="s">
        <v>23</v>
      </c>
      <c r="F157" s="23" t="s">
        <v>10</v>
      </c>
      <c r="G157" s="22" t="s">
        <v>22</v>
      </c>
      <c r="H157" s="24" t="s">
        <v>6</v>
      </c>
      <c r="I157" s="52"/>
    </row>
    <row r="158" spans="1:9" ht="84.6" x14ac:dyDescent="0.4">
      <c r="A158" s="104" t="s">
        <v>78</v>
      </c>
      <c r="B158" s="103" t="s">
        <v>61</v>
      </c>
      <c r="C158" s="91" t="s">
        <v>15</v>
      </c>
      <c r="D158" s="91">
        <v>0</v>
      </c>
      <c r="E158" s="92">
        <f>IF(C158="","",VLOOKUP(C158,rate!A$2:B$7,2,0))</f>
        <v>8.4</v>
      </c>
      <c r="F158" s="91">
        <v>1</v>
      </c>
      <c r="G158" s="91">
        <v>1</v>
      </c>
      <c r="H158" s="93">
        <f>D158*E158*F158*G158</f>
        <v>0</v>
      </c>
      <c r="I158" s="52"/>
    </row>
    <row r="159" spans="1:9" ht="56.4" x14ac:dyDescent="0.4">
      <c r="A159" s="105" t="s">
        <v>80</v>
      </c>
      <c r="B159" s="103" t="s">
        <v>90</v>
      </c>
      <c r="C159" s="94" t="s">
        <v>19</v>
      </c>
      <c r="D159" s="91">
        <v>0</v>
      </c>
      <c r="E159" s="92">
        <f>IF(C159="","",VLOOKUP(C159,rate!A$2:B$7,2,0))</f>
        <v>2.9999999999999997E-4</v>
      </c>
      <c r="F159" s="91">
        <v>1</v>
      </c>
      <c r="G159" s="91">
        <v>1</v>
      </c>
      <c r="H159" s="93">
        <f t="shared" ref="H159:H171" si="4">D159*E159*F159*G159</f>
        <v>0</v>
      </c>
      <c r="I159" s="52"/>
    </row>
    <row r="160" spans="1:9" ht="40.799999999999997" x14ac:dyDescent="0.4">
      <c r="A160" s="105" t="s">
        <v>80</v>
      </c>
      <c r="B160" s="103"/>
      <c r="C160" s="94" t="s">
        <v>15</v>
      </c>
      <c r="D160" s="91">
        <v>0</v>
      </c>
      <c r="E160" s="92">
        <f>IF(C160="","",VLOOKUP(C160,rate!A$2:B$7,2,0))</f>
        <v>8.4</v>
      </c>
      <c r="F160" s="91">
        <v>1</v>
      </c>
      <c r="G160" s="91">
        <v>1</v>
      </c>
      <c r="H160" s="93">
        <f t="shared" si="4"/>
        <v>0</v>
      </c>
      <c r="I160" s="52"/>
    </row>
    <row r="161" spans="1:9" ht="28.2" x14ac:dyDescent="0.4">
      <c r="A161" s="105" t="s">
        <v>88</v>
      </c>
      <c r="B161" s="103"/>
      <c r="C161" s="94" t="s">
        <v>14</v>
      </c>
      <c r="D161" s="91"/>
      <c r="E161" s="92">
        <f>IF(C161="","",VLOOKUP(C161,rate!A$2:B$7,2,0))</f>
        <v>1</v>
      </c>
      <c r="F161" s="91"/>
      <c r="G161" s="91"/>
      <c r="H161" s="93">
        <f t="shared" si="4"/>
        <v>0</v>
      </c>
      <c r="I161" s="52"/>
    </row>
    <row r="162" spans="1:9" ht="28.2" x14ac:dyDescent="0.4">
      <c r="A162" s="105"/>
      <c r="B162" s="103"/>
      <c r="C162" s="94" t="s">
        <v>14</v>
      </c>
      <c r="D162" s="91"/>
      <c r="E162" s="92">
        <f>IF(C162="","",VLOOKUP(C162,rate!A$2:B$7,2,0))</f>
        <v>1</v>
      </c>
      <c r="F162" s="91"/>
      <c r="G162" s="91"/>
      <c r="H162" s="93">
        <f t="shared" si="4"/>
        <v>0</v>
      </c>
      <c r="I162" s="52"/>
    </row>
    <row r="163" spans="1:9" ht="28.2" x14ac:dyDescent="0.4">
      <c r="A163" s="105"/>
      <c r="B163" s="103"/>
      <c r="C163" s="94" t="s">
        <v>14</v>
      </c>
      <c r="D163" s="91"/>
      <c r="E163" s="92">
        <f>IF(C163="","",VLOOKUP(C163,rate!A$2:B$7,2,0))</f>
        <v>1</v>
      </c>
      <c r="F163" s="91"/>
      <c r="G163" s="91"/>
      <c r="H163" s="93">
        <f t="shared" si="4"/>
        <v>0</v>
      </c>
      <c r="I163" s="52"/>
    </row>
    <row r="164" spans="1:9" ht="28.2" x14ac:dyDescent="0.4">
      <c r="A164" s="105"/>
      <c r="B164" s="103"/>
      <c r="C164" s="94" t="s">
        <v>14</v>
      </c>
      <c r="D164" s="91"/>
      <c r="E164" s="92">
        <f>IF(C164="","",VLOOKUP(C164,rate!A$2:B$7,2,0))</f>
        <v>1</v>
      </c>
      <c r="F164" s="91"/>
      <c r="G164" s="91"/>
      <c r="H164" s="93">
        <f t="shared" si="4"/>
        <v>0</v>
      </c>
    </row>
    <row r="165" spans="1:9" ht="28.2" x14ac:dyDescent="0.4">
      <c r="A165" s="105"/>
      <c r="B165" s="103"/>
      <c r="C165" s="94" t="s">
        <v>14</v>
      </c>
      <c r="D165" s="91"/>
      <c r="E165" s="92">
        <f>IF(C165="","",VLOOKUP(C165,rate!A$2:B$7,2,0))</f>
        <v>1</v>
      </c>
      <c r="F165" s="91"/>
      <c r="G165" s="91"/>
      <c r="H165" s="93">
        <f t="shared" si="4"/>
        <v>0</v>
      </c>
    </row>
    <row r="166" spans="1:9" ht="28.2" x14ac:dyDescent="0.4">
      <c r="A166" s="105"/>
      <c r="B166" s="103"/>
      <c r="C166" s="94" t="s">
        <v>14</v>
      </c>
      <c r="D166" s="91"/>
      <c r="E166" s="92">
        <f>IF(C166="","",VLOOKUP(C166,rate!A$2:B$7,2,0))</f>
        <v>1</v>
      </c>
      <c r="F166" s="91"/>
      <c r="G166" s="91"/>
      <c r="H166" s="93">
        <f t="shared" si="4"/>
        <v>0</v>
      </c>
    </row>
    <row r="167" spans="1:9" ht="28.2" x14ac:dyDescent="0.4">
      <c r="A167" s="105"/>
      <c r="B167" s="103"/>
      <c r="C167" s="94" t="s">
        <v>14</v>
      </c>
      <c r="D167" s="91"/>
      <c r="E167" s="92">
        <f>IF(C167="","",VLOOKUP(C167,rate!A$2:B$7,2,0))</f>
        <v>1</v>
      </c>
      <c r="F167" s="91"/>
      <c r="G167" s="91"/>
      <c r="H167" s="93">
        <f t="shared" si="4"/>
        <v>0</v>
      </c>
    </row>
    <row r="168" spans="1:9" ht="28.2" x14ac:dyDescent="0.4">
      <c r="A168" s="105"/>
      <c r="B168" s="103"/>
      <c r="C168" s="94" t="s">
        <v>14</v>
      </c>
      <c r="D168" s="91"/>
      <c r="E168" s="92">
        <f>IF(C168="","",VLOOKUP(C168,rate!A$2:B$7,2,0))</f>
        <v>1</v>
      </c>
      <c r="F168" s="91"/>
      <c r="G168" s="91"/>
      <c r="H168" s="93">
        <f t="shared" si="4"/>
        <v>0</v>
      </c>
    </row>
    <row r="169" spans="1:9" ht="28.2" x14ac:dyDescent="0.4">
      <c r="A169" s="105"/>
      <c r="B169" s="103"/>
      <c r="C169" s="94" t="s">
        <v>14</v>
      </c>
      <c r="D169" s="91"/>
      <c r="E169" s="92">
        <f>IF(C169="","",VLOOKUP(C169,rate!A$2:B$7,2,0))</f>
        <v>1</v>
      </c>
      <c r="F169" s="91"/>
      <c r="G169" s="91"/>
      <c r="H169" s="93">
        <f t="shared" si="4"/>
        <v>0</v>
      </c>
    </row>
    <row r="170" spans="1:9" ht="28.2" x14ac:dyDescent="0.4">
      <c r="A170" s="105"/>
      <c r="B170" s="103"/>
      <c r="C170" s="94" t="s">
        <v>14</v>
      </c>
      <c r="D170" s="91"/>
      <c r="E170" s="92">
        <f>IF(C170="","",VLOOKUP(C170,rate!A$2:B$7,2,0))</f>
        <v>1</v>
      </c>
      <c r="F170" s="91"/>
      <c r="G170" s="91"/>
      <c r="H170" s="93">
        <f t="shared" si="4"/>
        <v>0</v>
      </c>
    </row>
    <row r="171" spans="1:9" ht="28.2" x14ac:dyDescent="0.4">
      <c r="A171" s="105"/>
      <c r="B171" s="103"/>
      <c r="C171" s="94" t="s">
        <v>14</v>
      </c>
      <c r="D171" s="91"/>
      <c r="E171" s="92">
        <f>IF(C171="","",VLOOKUP(C171,rate!A$2:B$7,2,0))</f>
        <v>1</v>
      </c>
      <c r="F171" s="91"/>
      <c r="G171" s="91"/>
      <c r="H171" s="93">
        <f t="shared" si="4"/>
        <v>0</v>
      </c>
    </row>
    <row r="172" spans="1:9" ht="27.6" x14ac:dyDescent="0.55000000000000004">
      <c r="A172" s="118"/>
      <c r="B172" s="117" t="s">
        <v>134</v>
      </c>
      <c r="C172" s="92"/>
      <c r="D172" s="92"/>
      <c r="E172" s="92"/>
      <c r="F172" s="92"/>
      <c r="G172" s="92"/>
      <c r="H172" s="116">
        <f>SUM(H158:H171)*-10%</f>
        <v>0</v>
      </c>
    </row>
    <row r="173" spans="1:9" ht="37.799999999999997" customHeight="1" thickBot="1" x14ac:dyDescent="0.35">
      <c r="A173" s="19" t="s">
        <v>3</v>
      </c>
      <c r="B173" s="19"/>
      <c r="C173" s="20"/>
      <c r="D173" s="20"/>
      <c r="E173" s="19"/>
      <c r="F173" s="19"/>
      <c r="G173" s="19"/>
      <c r="H173" s="24">
        <f>SUM(H158:H171)</f>
        <v>0</v>
      </c>
    </row>
    <row r="174" spans="1:9" ht="18" thickTop="1" x14ac:dyDescent="0.3"/>
    <row r="178" spans="4:8" ht="55.2" customHeight="1" x14ac:dyDescent="0.3">
      <c r="D178" s="119" t="s">
        <v>133</v>
      </c>
      <c r="E178" s="120"/>
      <c r="F178" s="120"/>
      <c r="G178" s="120"/>
      <c r="H178" s="121">
        <f>H37+H71+H105+H139+H173</f>
        <v>29538</v>
      </c>
    </row>
  </sheetData>
  <sheetProtection algorithmName="SHA-512" hashValue="mjl/D8I0vaya+Rx3dHu7hthdNMj9XohVw/k1JYPuj17UlXMQChn++j34AaRBzs07NNN6Bwi2XAAg59SqsPvK7g==" saltValue="sPSSLazjB+1+VEq6c8zLfQ==" spinCount="100000" sheet="1" objects="1" scenarios="1"/>
  <protectedRanges>
    <protectedRange sqref="F22:G36 B7:B9 C79:D88 C113:D122 A22:D36 C11:D20 C45:D54 C147:D156 B41 B75 B109 B143 F56:G70 A56:D70 F90:G104 A90:D104 F124:G138 A124:D138 F158:G172 A158:D172" name="範圍1"/>
  </protectedRanges>
  <mergeCells count="9">
    <mergeCell ref="A74:E74"/>
    <mergeCell ref="A108:E108"/>
    <mergeCell ref="A142:E142"/>
    <mergeCell ref="A6:E6"/>
    <mergeCell ref="L6:R6"/>
    <mergeCell ref="M7:R7"/>
    <mergeCell ref="M8:R8"/>
    <mergeCell ref="L37:R37"/>
    <mergeCell ref="A40:E40"/>
  </mergeCells>
  <phoneticPr fontId="1" type="noConversion"/>
  <pageMargins left="0.7" right="0.7" top="0.75" bottom="0.75" header="0.3" footer="0.3"/>
  <pageSetup paperSize="9" scale="18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AB826D5A-E662-4AD3-AA09-5A5F02421570}">
          <x14:formula1>
            <xm:f>rate!$A$1:$A$7</xm:f>
          </x14:formula1>
          <xm:sqref>C56:C69 C124:C137 C90:C103 C22:C35 C141 C158:C171</xm:sqref>
        </x14:dataValidation>
        <x14:dataValidation type="list" allowBlank="1" showInputMessage="1" showErrorMessage="1" xr:uid="{C5DF10DF-6ABD-4D0D-9173-4258AB2D78FE}">
          <x14:formula1>
            <xm:f>list!$B$1:$B$11</xm:f>
          </x14:formula1>
          <xm:sqref>B124:B137 B22:B35 B56:B69 B90:B103 B158:B171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2E4D2-6C12-4AC3-9716-F17218069FCA}">
  <sheetPr codeName="工作表2"/>
  <dimension ref="A1:AW25"/>
  <sheetViews>
    <sheetView zoomScale="70" zoomScaleNormal="70" workbookViewId="0">
      <selection activeCell="D12" sqref="D12:D13"/>
    </sheetView>
  </sheetViews>
  <sheetFormatPr defaultRowHeight="16.2" x14ac:dyDescent="0.3"/>
  <cols>
    <col min="1" max="1" width="9.44140625" customWidth="1"/>
    <col min="2" max="2" width="29.6640625" customWidth="1"/>
    <col min="3" max="3" width="5.21875" customWidth="1"/>
    <col min="4" max="4" width="58.33203125" customWidth="1"/>
    <col min="7" max="7" width="31.5546875" customWidth="1"/>
    <col min="9" max="9" width="50.77734375" customWidth="1"/>
    <col min="12" max="12" width="26.109375" customWidth="1"/>
    <col min="14" max="14" width="50.77734375" customWidth="1"/>
    <col min="17" max="17" width="30.21875" customWidth="1"/>
    <col min="18" max="18" width="7" customWidth="1"/>
    <col min="19" max="19" width="50.77734375" customWidth="1"/>
    <col min="22" max="22" width="31" customWidth="1"/>
    <col min="24" max="24" width="50.77734375" customWidth="1"/>
    <col min="27" max="27" width="30.44140625" customWidth="1"/>
    <col min="29" max="29" width="50.77734375" customWidth="1"/>
    <col min="32" max="32" width="32.44140625" customWidth="1"/>
    <col min="34" max="34" width="50.77734375" customWidth="1"/>
    <col min="37" max="37" width="29.77734375" customWidth="1"/>
    <col min="39" max="39" width="50.77734375" customWidth="1"/>
    <col min="42" max="42" width="30.44140625" customWidth="1"/>
    <col min="44" max="44" width="50.77734375" customWidth="1"/>
    <col min="47" max="47" width="31.33203125" customWidth="1"/>
    <col min="49" max="49" width="50.77734375" customWidth="1"/>
  </cols>
  <sheetData>
    <row r="1" spans="1:49" x14ac:dyDescent="0.3">
      <c r="A1" s="39" t="s">
        <v>48</v>
      </c>
      <c r="F1" s="39" t="s">
        <v>48</v>
      </c>
      <c r="K1" s="39" t="s">
        <v>48</v>
      </c>
      <c r="P1" s="39" t="s">
        <v>48</v>
      </c>
      <c r="U1" s="39" t="s">
        <v>48</v>
      </c>
      <c r="Z1" s="39" t="s">
        <v>48</v>
      </c>
      <c r="AE1" s="39" t="s">
        <v>48</v>
      </c>
      <c r="AJ1" s="39" t="s">
        <v>48</v>
      </c>
      <c r="AO1" s="39" t="s">
        <v>48</v>
      </c>
      <c r="AT1" s="39" t="s">
        <v>48</v>
      </c>
    </row>
    <row r="2" spans="1:49" x14ac:dyDescent="0.3">
      <c r="A2" s="114" t="s">
        <v>100</v>
      </c>
      <c r="F2" s="114" t="s">
        <v>101</v>
      </c>
      <c r="K2" s="114" t="s">
        <v>102</v>
      </c>
      <c r="P2" s="114" t="s">
        <v>103</v>
      </c>
      <c r="U2" s="114" t="s">
        <v>104</v>
      </c>
      <c r="Z2" s="114" t="s">
        <v>105</v>
      </c>
      <c r="AE2" s="114" t="s">
        <v>106</v>
      </c>
      <c r="AJ2" s="114" t="s">
        <v>107</v>
      </c>
      <c r="AO2" s="114" t="s">
        <v>108</v>
      </c>
      <c r="AT2" s="114" t="s">
        <v>109</v>
      </c>
    </row>
    <row r="3" spans="1:49" x14ac:dyDescent="0.3">
      <c r="A3" s="126" t="s">
        <v>24</v>
      </c>
      <c r="B3" s="127"/>
      <c r="C3" s="127"/>
      <c r="D3" s="128"/>
      <c r="F3" s="126" t="s">
        <v>24</v>
      </c>
      <c r="G3" s="127"/>
      <c r="H3" s="127"/>
      <c r="I3" s="128"/>
      <c r="K3" s="126" t="s">
        <v>24</v>
      </c>
      <c r="L3" s="127"/>
      <c r="M3" s="127"/>
      <c r="N3" s="128"/>
      <c r="P3" s="126" t="s">
        <v>24</v>
      </c>
      <c r="Q3" s="127"/>
      <c r="R3" s="127"/>
      <c r="S3" s="128"/>
      <c r="U3" s="126" t="s">
        <v>24</v>
      </c>
      <c r="V3" s="127"/>
      <c r="W3" s="127"/>
      <c r="X3" s="128"/>
      <c r="Z3" s="126" t="s">
        <v>24</v>
      </c>
      <c r="AA3" s="127"/>
      <c r="AB3" s="127"/>
      <c r="AC3" s="128"/>
      <c r="AE3" s="126" t="s">
        <v>24</v>
      </c>
      <c r="AF3" s="127"/>
      <c r="AG3" s="127"/>
      <c r="AH3" s="128"/>
      <c r="AJ3" s="126" t="s">
        <v>24</v>
      </c>
      <c r="AK3" s="127"/>
      <c r="AL3" s="127"/>
      <c r="AM3" s="128"/>
      <c r="AO3" s="126" t="s">
        <v>24</v>
      </c>
      <c r="AP3" s="127"/>
      <c r="AQ3" s="127"/>
      <c r="AR3" s="128"/>
      <c r="AT3" s="126" t="s">
        <v>24</v>
      </c>
      <c r="AU3" s="127"/>
      <c r="AV3" s="127"/>
      <c r="AW3" s="128"/>
    </row>
    <row r="4" spans="1:49" ht="30" customHeight="1" x14ac:dyDescent="0.3">
      <c r="A4" s="44">
        <v>1</v>
      </c>
      <c r="B4" s="44" t="s">
        <v>46</v>
      </c>
      <c r="C4" s="41" t="s">
        <v>25</v>
      </c>
      <c r="D4" s="41" t="str">
        <f>'Budget Plan 1 to 5'!B$8</f>
        <v>Chan dai man</v>
      </c>
      <c r="F4" s="44">
        <v>1</v>
      </c>
      <c r="G4" s="44" t="s">
        <v>46</v>
      </c>
      <c r="H4" s="41" t="s">
        <v>25</v>
      </c>
      <c r="I4" s="41" t="str">
        <f>D4</f>
        <v>Chan dai man</v>
      </c>
      <c r="K4" s="44">
        <v>1</v>
      </c>
      <c r="L4" s="44" t="s">
        <v>46</v>
      </c>
      <c r="M4" s="41" t="s">
        <v>25</v>
      </c>
      <c r="N4" s="41" t="str">
        <f>I4</f>
        <v>Chan dai man</v>
      </c>
      <c r="P4" s="44">
        <v>1</v>
      </c>
      <c r="Q4" s="44" t="s">
        <v>46</v>
      </c>
      <c r="R4" s="41" t="s">
        <v>25</v>
      </c>
      <c r="S4" s="41" t="str">
        <f>N4</f>
        <v>Chan dai man</v>
      </c>
      <c r="U4" s="44">
        <v>1</v>
      </c>
      <c r="V4" s="44" t="s">
        <v>46</v>
      </c>
      <c r="W4" s="41" t="s">
        <v>25</v>
      </c>
      <c r="X4" s="41" t="str">
        <f>S4</f>
        <v>Chan dai man</v>
      </c>
      <c r="Z4" s="44">
        <v>1</v>
      </c>
      <c r="AA4" s="44" t="s">
        <v>46</v>
      </c>
      <c r="AB4" s="41" t="s">
        <v>25</v>
      </c>
      <c r="AC4" s="41" t="str">
        <f>X4</f>
        <v>Chan dai man</v>
      </c>
      <c r="AE4" s="44">
        <v>1</v>
      </c>
      <c r="AF4" s="44" t="s">
        <v>46</v>
      </c>
      <c r="AG4" s="41" t="s">
        <v>25</v>
      </c>
      <c r="AH4" s="41" t="str">
        <f>AC4</f>
        <v>Chan dai man</v>
      </c>
      <c r="AJ4" s="44">
        <v>1</v>
      </c>
      <c r="AK4" s="44" t="s">
        <v>46</v>
      </c>
      <c r="AL4" s="41" t="s">
        <v>25</v>
      </c>
      <c r="AM4" s="41" t="str">
        <f>AH4</f>
        <v>Chan dai man</v>
      </c>
      <c r="AO4" s="44">
        <v>1</v>
      </c>
      <c r="AP4" s="44" t="s">
        <v>46</v>
      </c>
      <c r="AQ4" s="41" t="s">
        <v>25</v>
      </c>
      <c r="AR4" s="41" t="str">
        <f>AM4</f>
        <v>Chan dai man</v>
      </c>
      <c r="AT4" s="44">
        <v>1</v>
      </c>
      <c r="AU4" s="44" t="s">
        <v>46</v>
      </c>
      <c r="AV4" s="41" t="s">
        <v>25</v>
      </c>
      <c r="AW4" s="41" t="str">
        <f>AR4</f>
        <v>Chan dai man</v>
      </c>
    </row>
    <row r="5" spans="1:49" ht="30" customHeight="1" x14ac:dyDescent="0.3">
      <c r="A5" s="43">
        <v>2</v>
      </c>
      <c r="B5" s="43" t="s">
        <v>47</v>
      </c>
      <c r="C5" s="41" t="s">
        <v>25</v>
      </c>
      <c r="D5" s="41" t="str">
        <f>'Budget Plan 1 to 5'!B$9</f>
        <v>Chan siu man</v>
      </c>
      <c r="F5" s="43">
        <v>2</v>
      </c>
      <c r="G5" s="43" t="s">
        <v>47</v>
      </c>
      <c r="H5" s="41" t="s">
        <v>25</v>
      </c>
      <c r="I5" s="41" t="str">
        <f>D5</f>
        <v>Chan siu man</v>
      </c>
      <c r="K5" s="43">
        <v>2</v>
      </c>
      <c r="L5" s="43" t="s">
        <v>47</v>
      </c>
      <c r="M5" s="41" t="s">
        <v>25</v>
      </c>
      <c r="N5" s="41" t="str">
        <f>I5</f>
        <v>Chan siu man</v>
      </c>
      <c r="P5" s="43">
        <v>2</v>
      </c>
      <c r="Q5" s="43" t="s">
        <v>47</v>
      </c>
      <c r="R5" s="41" t="s">
        <v>25</v>
      </c>
      <c r="S5" s="41" t="str">
        <f>N5</f>
        <v>Chan siu man</v>
      </c>
      <c r="U5" s="43">
        <v>2</v>
      </c>
      <c r="V5" s="43" t="s">
        <v>47</v>
      </c>
      <c r="W5" s="41" t="s">
        <v>25</v>
      </c>
      <c r="X5" s="41" t="str">
        <f>S5</f>
        <v>Chan siu man</v>
      </c>
      <c r="Z5" s="43">
        <v>2</v>
      </c>
      <c r="AA5" s="43" t="s">
        <v>47</v>
      </c>
      <c r="AB5" s="41" t="s">
        <v>25</v>
      </c>
      <c r="AC5" s="41" t="str">
        <f>X5</f>
        <v>Chan siu man</v>
      </c>
      <c r="AE5" s="43">
        <v>2</v>
      </c>
      <c r="AF5" s="43" t="s">
        <v>47</v>
      </c>
      <c r="AG5" s="41" t="s">
        <v>25</v>
      </c>
      <c r="AH5" s="41" t="str">
        <f>AC5</f>
        <v>Chan siu man</v>
      </c>
      <c r="AJ5" s="43">
        <v>2</v>
      </c>
      <c r="AK5" s="43" t="s">
        <v>47</v>
      </c>
      <c r="AL5" s="41" t="s">
        <v>25</v>
      </c>
      <c r="AM5" s="41" t="str">
        <f>AH5</f>
        <v>Chan siu man</v>
      </c>
      <c r="AO5" s="43">
        <v>2</v>
      </c>
      <c r="AP5" s="43" t="s">
        <v>47</v>
      </c>
      <c r="AQ5" s="41" t="s">
        <v>25</v>
      </c>
      <c r="AR5" s="41" t="str">
        <f>AM5</f>
        <v>Chan siu man</v>
      </c>
      <c r="AT5" s="43">
        <v>2</v>
      </c>
      <c r="AU5" s="43" t="s">
        <v>47</v>
      </c>
      <c r="AV5" s="41" t="s">
        <v>25</v>
      </c>
      <c r="AW5" s="41" t="str">
        <f>AR5</f>
        <v>Chan siu man</v>
      </c>
    </row>
    <row r="6" spans="1:49" x14ac:dyDescent="0.3">
      <c r="A6" s="126" t="s">
        <v>26</v>
      </c>
      <c r="B6" s="127"/>
      <c r="C6" s="127"/>
      <c r="D6" s="128"/>
      <c r="F6" s="126" t="s">
        <v>26</v>
      </c>
      <c r="G6" s="127"/>
      <c r="H6" s="127"/>
      <c r="I6" s="128"/>
      <c r="K6" s="126" t="s">
        <v>26</v>
      </c>
      <c r="L6" s="127"/>
      <c r="M6" s="127"/>
      <c r="N6" s="128"/>
      <c r="P6" s="126" t="s">
        <v>26</v>
      </c>
      <c r="Q6" s="127"/>
      <c r="R6" s="127"/>
      <c r="S6" s="128"/>
      <c r="U6" s="126" t="s">
        <v>26</v>
      </c>
      <c r="V6" s="127"/>
      <c r="W6" s="127"/>
      <c r="X6" s="128"/>
      <c r="Z6" s="126" t="s">
        <v>26</v>
      </c>
      <c r="AA6" s="127"/>
      <c r="AB6" s="127"/>
      <c r="AC6" s="128"/>
      <c r="AE6" s="126" t="s">
        <v>26</v>
      </c>
      <c r="AF6" s="127"/>
      <c r="AG6" s="127"/>
      <c r="AH6" s="128"/>
      <c r="AJ6" s="126" t="s">
        <v>26</v>
      </c>
      <c r="AK6" s="127"/>
      <c r="AL6" s="127"/>
      <c r="AM6" s="128"/>
      <c r="AO6" s="126" t="s">
        <v>26</v>
      </c>
      <c r="AP6" s="127"/>
      <c r="AQ6" s="127"/>
      <c r="AR6" s="128"/>
      <c r="AT6" s="126" t="s">
        <v>26</v>
      </c>
      <c r="AU6" s="127"/>
      <c r="AV6" s="127"/>
      <c r="AW6" s="128"/>
    </row>
    <row r="7" spans="1:49" ht="30" customHeight="1" x14ac:dyDescent="0.3">
      <c r="A7" s="44">
        <v>3</v>
      </c>
      <c r="B7" s="44" t="s">
        <v>27</v>
      </c>
      <c r="C7" s="41" t="s">
        <v>25</v>
      </c>
      <c r="D7" s="41" t="str">
        <f>'Budget Plan 1 to 5'!C11</f>
        <v>surName1</v>
      </c>
      <c r="F7" s="44">
        <v>3</v>
      </c>
      <c r="G7" s="44" t="s">
        <v>27</v>
      </c>
      <c r="H7" s="41" t="s">
        <v>25</v>
      </c>
      <c r="I7" s="41" t="str">
        <f>'Budget Plan 1 to 5'!C12</f>
        <v>surName2</v>
      </c>
      <c r="K7" s="44">
        <v>3</v>
      </c>
      <c r="L7" s="44" t="s">
        <v>27</v>
      </c>
      <c r="M7" s="41" t="s">
        <v>25</v>
      </c>
      <c r="N7" s="41" t="str">
        <f>'Budget Plan 1 to 5'!C13</f>
        <v>surName3</v>
      </c>
      <c r="P7" s="44">
        <v>3</v>
      </c>
      <c r="Q7" s="44" t="s">
        <v>27</v>
      </c>
      <c r="R7" s="41" t="s">
        <v>25</v>
      </c>
      <c r="S7" s="41" t="str">
        <f>'Budget Plan 1 to 5'!C14</f>
        <v>surName4</v>
      </c>
      <c r="U7" s="44">
        <v>3</v>
      </c>
      <c r="V7" s="44" t="s">
        <v>27</v>
      </c>
      <c r="W7" s="41" t="s">
        <v>25</v>
      </c>
      <c r="X7" s="41" t="str">
        <f>'Budget Plan 1 to 5'!C15</f>
        <v>surName5</v>
      </c>
      <c r="Z7" s="44">
        <v>3</v>
      </c>
      <c r="AA7" s="44" t="s">
        <v>27</v>
      </c>
      <c r="AB7" s="41" t="s">
        <v>25</v>
      </c>
      <c r="AC7" s="41" t="str">
        <f>'Budget Plan 1 to 5'!C16</f>
        <v>surName6</v>
      </c>
      <c r="AE7" s="44">
        <v>3</v>
      </c>
      <c r="AF7" s="44" t="s">
        <v>27</v>
      </c>
      <c r="AG7" s="41" t="s">
        <v>25</v>
      </c>
      <c r="AH7" s="41" t="str">
        <f>'Budget Plan 1 to 5'!C17</f>
        <v>surName7</v>
      </c>
      <c r="AJ7" s="44">
        <v>3</v>
      </c>
      <c r="AK7" s="44" t="s">
        <v>27</v>
      </c>
      <c r="AL7" s="41" t="s">
        <v>25</v>
      </c>
      <c r="AM7" s="41" t="str">
        <f>'Budget Plan 1 to 5'!C18</f>
        <v>surName8</v>
      </c>
      <c r="AO7" s="44">
        <v>3</v>
      </c>
      <c r="AP7" s="44" t="s">
        <v>27</v>
      </c>
      <c r="AQ7" s="41" t="s">
        <v>25</v>
      </c>
      <c r="AR7" s="41" t="str">
        <f>'Budget Plan 1 to 5'!C19</f>
        <v>surName9</v>
      </c>
      <c r="AT7" s="44">
        <v>3</v>
      </c>
      <c r="AU7" s="44" t="s">
        <v>27</v>
      </c>
      <c r="AV7" s="41" t="s">
        <v>25</v>
      </c>
      <c r="AW7" s="41" t="str">
        <f>'Budget Plan 1 to 5'!C20</f>
        <v>surName10</v>
      </c>
    </row>
    <row r="8" spans="1:49" ht="30" customHeight="1" x14ac:dyDescent="0.3">
      <c r="A8" s="41">
        <v>4</v>
      </c>
      <c r="B8" s="41" t="s">
        <v>28</v>
      </c>
      <c r="C8" s="41" t="s">
        <v>25</v>
      </c>
      <c r="D8" s="41" t="str">
        <f>'Budget Plan 1 to 5'!D11</f>
        <v>GName1</v>
      </c>
      <c r="F8" s="41">
        <v>4</v>
      </c>
      <c r="G8" s="41" t="s">
        <v>28</v>
      </c>
      <c r="H8" s="41" t="s">
        <v>25</v>
      </c>
      <c r="I8" s="41" t="str">
        <f>'Budget Plan 1 to 5'!D12</f>
        <v>GName2</v>
      </c>
      <c r="K8" s="41">
        <v>4</v>
      </c>
      <c r="L8" s="41" t="s">
        <v>28</v>
      </c>
      <c r="M8" s="41" t="s">
        <v>25</v>
      </c>
      <c r="N8" s="41" t="str">
        <f>'Budget Plan 1 to 5'!D13</f>
        <v>GName3</v>
      </c>
      <c r="P8" s="41">
        <v>4</v>
      </c>
      <c r="Q8" s="41" t="s">
        <v>28</v>
      </c>
      <c r="R8" s="41" t="s">
        <v>25</v>
      </c>
      <c r="S8" s="41" t="str">
        <f>'Budget Plan 1 to 5'!D14</f>
        <v>GName4</v>
      </c>
      <c r="U8" s="41">
        <v>4</v>
      </c>
      <c r="V8" s="41" t="s">
        <v>28</v>
      </c>
      <c r="W8" s="41" t="s">
        <v>25</v>
      </c>
      <c r="X8" s="41" t="str">
        <f>'Budget Plan 1 to 5'!D15</f>
        <v>GName5</v>
      </c>
      <c r="Z8" s="41">
        <v>4</v>
      </c>
      <c r="AA8" s="41" t="s">
        <v>28</v>
      </c>
      <c r="AB8" s="41" t="s">
        <v>25</v>
      </c>
      <c r="AC8" s="41" t="str">
        <f>'Budget Plan 1 to 5'!D16</f>
        <v>GName6</v>
      </c>
      <c r="AE8" s="41">
        <v>4</v>
      </c>
      <c r="AF8" s="41" t="s">
        <v>28</v>
      </c>
      <c r="AG8" s="41" t="s">
        <v>25</v>
      </c>
      <c r="AH8" s="41" t="str">
        <f>'Budget Plan 1 to 5'!D17</f>
        <v>GName7</v>
      </c>
      <c r="AJ8" s="41">
        <v>4</v>
      </c>
      <c r="AK8" s="41" t="s">
        <v>28</v>
      </c>
      <c r="AL8" s="41" t="s">
        <v>25</v>
      </c>
      <c r="AM8" s="41" t="str">
        <f>'Budget Plan 1 to 5'!D18</f>
        <v>GName8</v>
      </c>
      <c r="AO8" s="41">
        <v>4</v>
      </c>
      <c r="AP8" s="41" t="s">
        <v>28</v>
      </c>
      <c r="AQ8" s="41" t="s">
        <v>25</v>
      </c>
      <c r="AR8" s="41" t="str">
        <f>'Budget Plan 1 to 5'!D19</f>
        <v>GName9</v>
      </c>
      <c r="AT8" s="41">
        <v>4</v>
      </c>
      <c r="AU8" s="41" t="s">
        <v>28</v>
      </c>
      <c r="AV8" s="41" t="s">
        <v>25</v>
      </c>
      <c r="AW8" s="41" t="str">
        <f>'Budget Plan 1 to 5'!D20</f>
        <v>GName10</v>
      </c>
    </row>
    <row r="9" spans="1:49" ht="30" customHeight="1" x14ac:dyDescent="0.3">
      <c r="A9" s="41">
        <v>5</v>
      </c>
      <c r="B9" s="41" t="s">
        <v>29</v>
      </c>
      <c r="C9" s="41" t="s">
        <v>25</v>
      </c>
      <c r="D9" s="45"/>
      <c r="F9" s="41">
        <v>5</v>
      </c>
      <c r="G9" s="41" t="s">
        <v>29</v>
      </c>
      <c r="H9" s="41" t="s">
        <v>25</v>
      </c>
      <c r="I9" s="45"/>
      <c r="K9" s="41">
        <v>5</v>
      </c>
      <c r="L9" s="41" t="s">
        <v>29</v>
      </c>
      <c r="M9" s="41" t="s">
        <v>25</v>
      </c>
      <c r="N9" s="45"/>
      <c r="P9" s="41">
        <v>5</v>
      </c>
      <c r="Q9" s="41" t="s">
        <v>29</v>
      </c>
      <c r="R9" s="41" t="s">
        <v>25</v>
      </c>
      <c r="S9" s="45"/>
      <c r="U9" s="41">
        <v>5</v>
      </c>
      <c r="V9" s="41" t="s">
        <v>29</v>
      </c>
      <c r="W9" s="41" t="s">
        <v>25</v>
      </c>
      <c r="X9" s="45"/>
      <c r="Z9" s="41">
        <v>5</v>
      </c>
      <c r="AA9" s="41" t="s">
        <v>29</v>
      </c>
      <c r="AB9" s="41" t="s">
        <v>25</v>
      </c>
      <c r="AC9" s="45"/>
      <c r="AE9" s="41">
        <v>5</v>
      </c>
      <c r="AF9" s="41" t="s">
        <v>29</v>
      </c>
      <c r="AG9" s="41" t="s">
        <v>25</v>
      </c>
      <c r="AH9" s="45"/>
      <c r="AJ9" s="41">
        <v>5</v>
      </c>
      <c r="AK9" s="41" t="s">
        <v>29</v>
      </c>
      <c r="AL9" s="41" t="s">
        <v>25</v>
      </c>
      <c r="AM9" s="45"/>
      <c r="AO9" s="41">
        <v>5</v>
      </c>
      <c r="AP9" s="41" t="s">
        <v>29</v>
      </c>
      <c r="AQ9" s="41" t="s">
        <v>25</v>
      </c>
      <c r="AR9" s="45"/>
      <c r="AT9" s="41">
        <v>5</v>
      </c>
      <c r="AU9" s="41" t="s">
        <v>29</v>
      </c>
      <c r="AV9" s="41" t="s">
        <v>25</v>
      </c>
      <c r="AW9" s="45"/>
    </row>
    <row r="10" spans="1:49" ht="30" customHeight="1" x14ac:dyDescent="0.3">
      <c r="A10" s="41">
        <v>6</v>
      </c>
      <c r="B10" s="41" t="s">
        <v>30</v>
      </c>
      <c r="C10" s="41" t="s">
        <v>25</v>
      </c>
      <c r="D10" s="46"/>
      <c r="F10" s="41">
        <v>6</v>
      </c>
      <c r="G10" s="41" t="s">
        <v>30</v>
      </c>
      <c r="H10" s="41" t="s">
        <v>25</v>
      </c>
      <c r="I10" s="46"/>
      <c r="K10" s="41">
        <v>6</v>
      </c>
      <c r="L10" s="41" t="s">
        <v>30</v>
      </c>
      <c r="M10" s="41" t="s">
        <v>25</v>
      </c>
      <c r="N10" s="46"/>
      <c r="P10" s="41">
        <v>6</v>
      </c>
      <c r="Q10" s="41" t="s">
        <v>30</v>
      </c>
      <c r="R10" s="41" t="s">
        <v>25</v>
      </c>
      <c r="S10" s="46"/>
      <c r="U10" s="41">
        <v>6</v>
      </c>
      <c r="V10" s="41" t="s">
        <v>30</v>
      </c>
      <c r="W10" s="41" t="s">
        <v>25</v>
      </c>
      <c r="X10" s="46"/>
      <c r="Z10" s="41">
        <v>6</v>
      </c>
      <c r="AA10" s="41" t="s">
        <v>30</v>
      </c>
      <c r="AB10" s="41" t="s">
        <v>25</v>
      </c>
      <c r="AC10" s="46"/>
      <c r="AE10" s="41">
        <v>6</v>
      </c>
      <c r="AF10" s="41" t="s">
        <v>30</v>
      </c>
      <c r="AG10" s="41" t="s">
        <v>25</v>
      </c>
      <c r="AH10" s="46"/>
      <c r="AJ10" s="41">
        <v>6</v>
      </c>
      <c r="AK10" s="41" t="s">
        <v>30</v>
      </c>
      <c r="AL10" s="41" t="s">
        <v>25</v>
      </c>
      <c r="AM10" s="46"/>
      <c r="AO10" s="41">
        <v>6</v>
      </c>
      <c r="AP10" s="41" t="s">
        <v>30</v>
      </c>
      <c r="AQ10" s="41" t="s">
        <v>25</v>
      </c>
      <c r="AR10" s="46"/>
      <c r="AT10" s="41">
        <v>6</v>
      </c>
      <c r="AU10" s="41" t="s">
        <v>30</v>
      </c>
      <c r="AV10" s="41" t="s">
        <v>25</v>
      </c>
      <c r="AW10" s="46"/>
    </row>
    <row r="11" spans="1:49" ht="30" customHeight="1" x14ac:dyDescent="0.3">
      <c r="A11" s="41">
        <v>7</v>
      </c>
      <c r="B11" s="41" t="s">
        <v>31</v>
      </c>
      <c r="C11" s="41" t="s">
        <v>25</v>
      </c>
      <c r="D11" s="45"/>
      <c r="F11" s="41">
        <v>7</v>
      </c>
      <c r="G11" s="41" t="s">
        <v>31</v>
      </c>
      <c r="H11" s="41" t="s">
        <v>25</v>
      </c>
      <c r="I11" s="45"/>
      <c r="K11" s="41">
        <v>7</v>
      </c>
      <c r="L11" s="41" t="s">
        <v>31</v>
      </c>
      <c r="M11" s="41" t="s">
        <v>25</v>
      </c>
      <c r="N11" s="45"/>
      <c r="P11" s="41">
        <v>7</v>
      </c>
      <c r="Q11" s="41" t="s">
        <v>31</v>
      </c>
      <c r="R11" s="41" t="s">
        <v>25</v>
      </c>
      <c r="S11" s="45"/>
      <c r="U11" s="41">
        <v>7</v>
      </c>
      <c r="V11" s="41" t="s">
        <v>31</v>
      </c>
      <c r="W11" s="41" t="s">
        <v>25</v>
      </c>
      <c r="X11" s="45"/>
      <c r="Z11" s="41">
        <v>7</v>
      </c>
      <c r="AA11" s="41" t="s">
        <v>31</v>
      </c>
      <c r="AB11" s="41" t="s">
        <v>25</v>
      </c>
      <c r="AC11" s="45"/>
      <c r="AE11" s="41">
        <v>7</v>
      </c>
      <c r="AF11" s="41" t="s">
        <v>31</v>
      </c>
      <c r="AG11" s="41" t="s">
        <v>25</v>
      </c>
      <c r="AH11" s="45"/>
      <c r="AJ11" s="41">
        <v>7</v>
      </c>
      <c r="AK11" s="41" t="s">
        <v>31</v>
      </c>
      <c r="AL11" s="41" t="s">
        <v>25</v>
      </c>
      <c r="AM11" s="45"/>
      <c r="AO11" s="41">
        <v>7</v>
      </c>
      <c r="AP11" s="41" t="s">
        <v>31</v>
      </c>
      <c r="AQ11" s="41" t="s">
        <v>25</v>
      </c>
      <c r="AR11" s="45"/>
      <c r="AT11" s="41">
        <v>7</v>
      </c>
      <c r="AU11" s="41" t="s">
        <v>31</v>
      </c>
      <c r="AV11" s="41" t="s">
        <v>25</v>
      </c>
      <c r="AW11" s="45"/>
    </row>
    <row r="12" spans="1:49" ht="30" customHeight="1" x14ac:dyDescent="0.3">
      <c r="A12" s="125">
        <v>8</v>
      </c>
      <c r="B12" s="41" t="s">
        <v>32</v>
      </c>
      <c r="C12" s="125" t="s">
        <v>25</v>
      </c>
      <c r="D12" s="129"/>
      <c r="F12" s="125">
        <v>8</v>
      </c>
      <c r="G12" s="41" t="s">
        <v>32</v>
      </c>
      <c r="H12" s="125" t="s">
        <v>25</v>
      </c>
      <c r="I12" s="129"/>
      <c r="K12" s="125">
        <v>8</v>
      </c>
      <c r="L12" s="41" t="s">
        <v>32</v>
      </c>
      <c r="M12" s="125" t="s">
        <v>25</v>
      </c>
      <c r="N12" s="129"/>
      <c r="P12" s="125">
        <v>8</v>
      </c>
      <c r="Q12" s="41" t="s">
        <v>32</v>
      </c>
      <c r="R12" s="125" t="s">
        <v>25</v>
      </c>
      <c r="S12" s="129"/>
      <c r="U12" s="125">
        <v>8</v>
      </c>
      <c r="V12" s="41" t="s">
        <v>32</v>
      </c>
      <c r="W12" s="125" t="s">
        <v>25</v>
      </c>
      <c r="X12" s="129"/>
      <c r="Z12" s="125">
        <v>8</v>
      </c>
      <c r="AA12" s="41" t="s">
        <v>32</v>
      </c>
      <c r="AB12" s="125" t="s">
        <v>25</v>
      </c>
      <c r="AC12" s="129"/>
      <c r="AE12" s="125">
        <v>8</v>
      </c>
      <c r="AF12" s="41" t="s">
        <v>32</v>
      </c>
      <c r="AG12" s="125" t="s">
        <v>25</v>
      </c>
      <c r="AH12" s="129"/>
      <c r="AJ12" s="125">
        <v>8</v>
      </c>
      <c r="AK12" s="41" t="s">
        <v>32</v>
      </c>
      <c r="AL12" s="125" t="s">
        <v>25</v>
      </c>
      <c r="AM12" s="129"/>
      <c r="AO12" s="125">
        <v>8</v>
      </c>
      <c r="AP12" s="41" t="s">
        <v>32</v>
      </c>
      <c r="AQ12" s="125" t="s">
        <v>25</v>
      </c>
      <c r="AR12" s="129"/>
      <c r="AT12" s="125">
        <v>8</v>
      </c>
      <c r="AU12" s="41" t="s">
        <v>32</v>
      </c>
      <c r="AV12" s="125" t="s">
        <v>25</v>
      </c>
      <c r="AW12" s="129"/>
    </row>
    <row r="13" spans="1:49" ht="30" customHeight="1" x14ac:dyDescent="0.3">
      <c r="A13" s="125"/>
      <c r="B13" s="41" t="s">
        <v>33</v>
      </c>
      <c r="C13" s="125"/>
      <c r="D13" s="129"/>
      <c r="F13" s="125"/>
      <c r="G13" s="41" t="s">
        <v>33</v>
      </c>
      <c r="H13" s="125"/>
      <c r="I13" s="129"/>
      <c r="K13" s="125"/>
      <c r="L13" s="41" t="s">
        <v>33</v>
      </c>
      <c r="M13" s="125"/>
      <c r="N13" s="129"/>
      <c r="P13" s="125"/>
      <c r="Q13" s="41" t="s">
        <v>33</v>
      </c>
      <c r="R13" s="125"/>
      <c r="S13" s="129"/>
      <c r="U13" s="125"/>
      <c r="V13" s="41" t="s">
        <v>33</v>
      </c>
      <c r="W13" s="125"/>
      <c r="X13" s="129"/>
      <c r="Z13" s="125"/>
      <c r="AA13" s="41" t="s">
        <v>33</v>
      </c>
      <c r="AB13" s="125"/>
      <c r="AC13" s="129"/>
      <c r="AE13" s="125"/>
      <c r="AF13" s="41" t="s">
        <v>33</v>
      </c>
      <c r="AG13" s="125"/>
      <c r="AH13" s="129"/>
      <c r="AJ13" s="125"/>
      <c r="AK13" s="41" t="s">
        <v>33</v>
      </c>
      <c r="AL13" s="125"/>
      <c r="AM13" s="129"/>
      <c r="AO13" s="125"/>
      <c r="AP13" s="41" t="s">
        <v>33</v>
      </c>
      <c r="AQ13" s="125"/>
      <c r="AR13" s="129"/>
      <c r="AT13" s="125"/>
      <c r="AU13" s="41" t="s">
        <v>33</v>
      </c>
      <c r="AV13" s="125"/>
      <c r="AW13" s="129"/>
    </row>
    <row r="14" spans="1:49" ht="30" customHeight="1" x14ac:dyDescent="0.3">
      <c r="A14" s="41">
        <v>9</v>
      </c>
      <c r="B14" s="41" t="s">
        <v>34</v>
      </c>
      <c r="C14" s="41" t="s">
        <v>25</v>
      </c>
      <c r="D14" s="45"/>
      <c r="F14" s="41">
        <v>9</v>
      </c>
      <c r="G14" s="41" t="s">
        <v>34</v>
      </c>
      <c r="H14" s="41" t="s">
        <v>25</v>
      </c>
      <c r="I14" s="45"/>
      <c r="K14" s="41">
        <v>9</v>
      </c>
      <c r="L14" s="41" t="s">
        <v>34</v>
      </c>
      <c r="M14" s="41" t="s">
        <v>25</v>
      </c>
      <c r="N14" s="45"/>
      <c r="P14" s="41">
        <v>9</v>
      </c>
      <c r="Q14" s="41" t="s">
        <v>34</v>
      </c>
      <c r="R14" s="41" t="s">
        <v>25</v>
      </c>
      <c r="S14" s="45"/>
      <c r="U14" s="41">
        <v>9</v>
      </c>
      <c r="V14" s="41" t="s">
        <v>34</v>
      </c>
      <c r="W14" s="41" t="s">
        <v>25</v>
      </c>
      <c r="X14" s="45"/>
      <c r="Z14" s="41">
        <v>9</v>
      </c>
      <c r="AA14" s="41" t="s">
        <v>34</v>
      </c>
      <c r="AB14" s="41" t="s">
        <v>25</v>
      </c>
      <c r="AC14" s="45"/>
      <c r="AE14" s="41">
        <v>9</v>
      </c>
      <c r="AF14" s="41" t="s">
        <v>34</v>
      </c>
      <c r="AG14" s="41" t="s">
        <v>25</v>
      </c>
      <c r="AH14" s="45"/>
      <c r="AJ14" s="41">
        <v>9</v>
      </c>
      <c r="AK14" s="41" t="s">
        <v>34</v>
      </c>
      <c r="AL14" s="41" t="s">
        <v>25</v>
      </c>
      <c r="AM14" s="45"/>
      <c r="AO14" s="41">
        <v>9</v>
      </c>
      <c r="AP14" s="41" t="s">
        <v>34</v>
      </c>
      <c r="AQ14" s="41" t="s">
        <v>25</v>
      </c>
      <c r="AR14" s="45"/>
      <c r="AT14" s="41">
        <v>9</v>
      </c>
      <c r="AU14" s="41" t="s">
        <v>34</v>
      </c>
      <c r="AV14" s="41" t="s">
        <v>25</v>
      </c>
      <c r="AW14" s="45"/>
    </row>
    <row r="15" spans="1:49" ht="30" customHeight="1" x14ac:dyDescent="0.3">
      <c r="A15" s="41">
        <v>10</v>
      </c>
      <c r="B15" s="41" t="s">
        <v>35</v>
      </c>
      <c r="C15" s="41" t="s">
        <v>25</v>
      </c>
      <c r="D15" s="45"/>
      <c r="F15" s="41">
        <v>10</v>
      </c>
      <c r="G15" s="41" t="s">
        <v>35</v>
      </c>
      <c r="H15" s="41" t="s">
        <v>25</v>
      </c>
      <c r="I15" s="45"/>
      <c r="K15" s="41">
        <v>10</v>
      </c>
      <c r="L15" s="41" t="s">
        <v>35</v>
      </c>
      <c r="M15" s="41" t="s">
        <v>25</v>
      </c>
      <c r="N15" s="45"/>
      <c r="P15" s="41">
        <v>10</v>
      </c>
      <c r="Q15" s="41" t="s">
        <v>35</v>
      </c>
      <c r="R15" s="41" t="s">
        <v>25</v>
      </c>
      <c r="S15" s="45"/>
      <c r="U15" s="41">
        <v>10</v>
      </c>
      <c r="V15" s="41" t="s">
        <v>35</v>
      </c>
      <c r="W15" s="41" t="s">
        <v>25</v>
      </c>
      <c r="X15" s="45"/>
      <c r="Z15" s="41">
        <v>10</v>
      </c>
      <c r="AA15" s="41" t="s">
        <v>35</v>
      </c>
      <c r="AB15" s="41" t="s">
        <v>25</v>
      </c>
      <c r="AC15" s="45"/>
      <c r="AE15" s="41">
        <v>10</v>
      </c>
      <c r="AF15" s="41" t="s">
        <v>35</v>
      </c>
      <c r="AG15" s="41" t="s">
        <v>25</v>
      </c>
      <c r="AH15" s="45"/>
      <c r="AJ15" s="41">
        <v>10</v>
      </c>
      <c r="AK15" s="41" t="s">
        <v>35</v>
      </c>
      <c r="AL15" s="41" t="s">
        <v>25</v>
      </c>
      <c r="AM15" s="45"/>
      <c r="AO15" s="41">
        <v>10</v>
      </c>
      <c r="AP15" s="41" t="s">
        <v>35</v>
      </c>
      <c r="AQ15" s="41" t="s">
        <v>25</v>
      </c>
      <c r="AR15" s="45"/>
      <c r="AT15" s="41">
        <v>10</v>
      </c>
      <c r="AU15" s="41" t="s">
        <v>35</v>
      </c>
      <c r="AV15" s="41" t="s">
        <v>25</v>
      </c>
      <c r="AW15" s="45"/>
    </row>
    <row r="16" spans="1:49" ht="30" customHeight="1" x14ac:dyDescent="0.3">
      <c r="A16" s="41">
        <v>11</v>
      </c>
      <c r="B16" s="41" t="s">
        <v>36</v>
      </c>
      <c r="C16" s="41" t="s">
        <v>25</v>
      </c>
      <c r="D16" s="45"/>
      <c r="F16" s="41">
        <v>11</v>
      </c>
      <c r="G16" s="41" t="s">
        <v>36</v>
      </c>
      <c r="H16" s="41" t="s">
        <v>25</v>
      </c>
      <c r="I16" s="45"/>
      <c r="K16" s="41">
        <v>11</v>
      </c>
      <c r="L16" s="41" t="s">
        <v>36</v>
      </c>
      <c r="M16" s="41" t="s">
        <v>25</v>
      </c>
      <c r="N16" s="45"/>
      <c r="P16" s="41">
        <v>11</v>
      </c>
      <c r="Q16" s="41" t="s">
        <v>36</v>
      </c>
      <c r="R16" s="41" t="s">
        <v>25</v>
      </c>
      <c r="S16" s="45"/>
      <c r="U16" s="41">
        <v>11</v>
      </c>
      <c r="V16" s="41" t="s">
        <v>36</v>
      </c>
      <c r="W16" s="41" t="s">
        <v>25</v>
      </c>
      <c r="X16" s="45"/>
      <c r="Z16" s="41">
        <v>11</v>
      </c>
      <c r="AA16" s="41" t="s">
        <v>36</v>
      </c>
      <c r="AB16" s="41" t="s">
        <v>25</v>
      </c>
      <c r="AC16" s="45"/>
      <c r="AE16" s="41">
        <v>11</v>
      </c>
      <c r="AF16" s="41" t="s">
        <v>36</v>
      </c>
      <c r="AG16" s="41" t="s">
        <v>25</v>
      </c>
      <c r="AH16" s="45"/>
      <c r="AJ16" s="41">
        <v>11</v>
      </c>
      <c r="AK16" s="41" t="s">
        <v>36</v>
      </c>
      <c r="AL16" s="41" t="s">
        <v>25</v>
      </c>
      <c r="AM16" s="45"/>
      <c r="AO16" s="41">
        <v>11</v>
      </c>
      <c r="AP16" s="41" t="s">
        <v>36</v>
      </c>
      <c r="AQ16" s="41" t="s">
        <v>25</v>
      </c>
      <c r="AR16" s="45"/>
      <c r="AT16" s="41">
        <v>11</v>
      </c>
      <c r="AU16" s="41" t="s">
        <v>36</v>
      </c>
      <c r="AV16" s="41" t="s">
        <v>25</v>
      </c>
      <c r="AW16" s="45"/>
    </row>
    <row r="17" spans="1:49" ht="30" customHeight="1" x14ac:dyDescent="0.3">
      <c r="A17" s="41">
        <v>12</v>
      </c>
      <c r="B17" s="41" t="s">
        <v>37</v>
      </c>
      <c r="C17" s="41" t="s">
        <v>25</v>
      </c>
      <c r="D17" s="45"/>
      <c r="F17" s="41">
        <v>12</v>
      </c>
      <c r="G17" s="41" t="s">
        <v>37</v>
      </c>
      <c r="H17" s="41" t="s">
        <v>25</v>
      </c>
      <c r="I17" s="45"/>
      <c r="K17" s="41">
        <v>12</v>
      </c>
      <c r="L17" s="41" t="s">
        <v>37</v>
      </c>
      <c r="M17" s="41" t="s">
        <v>25</v>
      </c>
      <c r="N17" s="45"/>
      <c r="P17" s="41">
        <v>12</v>
      </c>
      <c r="Q17" s="41" t="s">
        <v>37</v>
      </c>
      <c r="R17" s="41" t="s">
        <v>25</v>
      </c>
      <c r="S17" s="45"/>
      <c r="U17" s="41">
        <v>12</v>
      </c>
      <c r="V17" s="41" t="s">
        <v>37</v>
      </c>
      <c r="W17" s="41" t="s">
        <v>25</v>
      </c>
      <c r="X17" s="45"/>
      <c r="Z17" s="41">
        <v>12</v>
      </c>
      <c r="AA17" s="41" t="s">
        <v>37</v>
      </c>
      <c r="AB17" s="41" t="s">
        <v>25</v>
      </c>
      <c r="AC17" s="45"/>
      <c r="AE17" s="41">
        <v>12</v>
      </c>
      <c r="AF17" s="41" t="s">
        <v>37</v>
      </c>
      <c r="AG17" s="41" t="s">
        <v>25</v>
      </c>
      <c r="AH17" s="45"/>
      <c r="AJ17" s="41">
        <v>12</v>
      </c>
      <c r="AK17" s="41" t="s">
        <v>37</v>
      </c>
      <c r="AL17" s="41" t="s">
        <v>25</v>
      </c>
      <c r="AM17" s="45"/>
      <c r="AO17" s="41">
        <v>12</v>
      </c>
      <c r="AP17" s="41" t="s">
        <v>37</v>
      </c>
      <c r="AQ17" s="41" t="s">
        <v>25</v>
      </c>
      <c r="AR17" s="45"/>
      <c r="AT17" s="41">
        <v>12</v>
      </c>
      <c r="AU17" s="41" t="s">
        <v>37</v>
      </c>
      <c r="AV17" s="41" t="s">
        <v>25</v>
      </c>
      <c r="AW17" s="45"/>
    </row>
    <row r="18" spans="1:49" ht="30" customHeight="1" x14ac:dyDescent="0.3">
      <c r="A18" s="41">
        <v>13</v>
      </c>
      <c r="B18" s="41" t="s">
        <v>38</v>
      </c>
      <c r="C18" s="41" t="s">
        <v>25</v>
      </c>
      <c r="D18" s="45"/>
      <c r="F18" s="41">
        <v>13</v>
      </c>
      <c r="G18" s="41" t="s">
        <v>38</v>
      </c>
      <c r="H18" s="41" t="s">
        <v>25</v>
      </c>
      <c r="I18" s="45"/>
      <c r="K18" s="41">
        <v>13</v>
      </c>
      <c r="L18" s="41" t="s">
        <v>38</v>
      </c>
      <c r="M18" s="41" t="s">
        <v>25</v>
      </c>
      <c r="N18" s="45"/>
      <c r="P18" s="41">
        <v>13</v>
      </c>
      <c r="Q18" s="41" t="s">
        <v>38</v>
      </c>
      <c r="R18" s="41" t="s">
        <v>25</v>
      </c>
      <c r="S18" s="45"/>
      <c r="U18" s="41">
        <v>13</v>
      </c>
      <c r="V18" s="41" t="s">
        <v>38</v>
      </c>
      <c r="W18" s="41" t="s">
        <v>25</v>
      </c>
      <c r="X18" s="45"/>
      <c r="Z18" s="41">
        <v>13</v>
      </c>
      <c r="AA18" s="41" t="s">
        <v>38</v>
      </c>
      <c r="AB18" s="41" t="s">
        <v>25</v>
      </c>
      <c r="AC18" s="45"/>
      <c r="AE18" s="41">
        <v>13</v>
      </c>
      <c r="AF18" s="41" t="s">
        <v>38</v>
      </c>
      <c r="AG18" s="41" t="s">
        <v>25</v>
      </c>
      <c r="AH18" s="45"/>
      <c r="AJ18" s="41">
        <v>13</v>
      </c>
      <c r="AK18" s="41" t="s">
        <v>38</v>
      </c>
      <c r="AL18" s="41" t="s">
        <v>25</v>
      </c>
      <c r="AM18" s="45"/>
      <c r="AO18" s="41">
        <v>13</v>
      </c>
      <c r="AP18" s="41" t="s">
        <v>38</v>
      </c>
      <c r="AQ18" s="41" t="s">
        <v>25</v>
      </c>
      <c r="AR18" s="45"/>
      <c r="AT18" s="41">
        <v>13</v>
      </c>
      <c r="AU18" s="41" t="s">
        <v>38</v>
      </c>
      <c r="AV18" s="41" t="s">
        <v>25</v>
      </c>
      <c r="AW18" s="45"/>
    </row>
    <row r="19" spans="1:49" ht="30" customHeight="1" x14ac:dyDescent="0.3">
      <c r="A19" s="41">
        <v>14</v>
      </c>
      <c r="B19" s="41" t="s">
        <v>39</v>
      </c>
      <c r="C19" s="41" t="s">
        <v>25</v>
      </c>
      <c r="D19" s="45"/>
      <c r="F19" s="41">
        <v>14</v>
      </c>
      <c r="G19" s="41" t="s">
        <v>39</v>
      </c>
      <c r="H19" s="41" t="s">
        <v>25</v>
      </c>
      <c r="I19" s="45"/>
      <c r="K19" s="41">
        <v>14</v>
      </c>
      <c r="L19" s="41" t="s">
        <v>39</v>
      </c>
      <c r="M19" s="41" t="s">
        <v>25</v>
      </c>
      <c r="N19" s="45"/>
      <c r="P19" s="41">
        <v>14</v>
      </c>
      <c r="Q19" s="41" t="s">
        <v>39</v>
      </c>
      <c r="R19" s="41" t="s">
        <v>25</v>
      </c>
      <c r="S19" s="45"/>
      <c r="U19" s="41">
        <v>14</v>
      </c>
      <c r="V19" s="41" t="s">
        <v>39</v>
      </c>
      <c r="W19" s="41" t="s">
        <v>25</v>
      </c>
      <c r="X19" s="45"/>
      <c r="Z19" s="41">
        <v>14</v>
      </c>
      <c r="AA19" s="41" t="s">
        <v>39</v>
      </c>
      <c r="AB19" s="41" t="s">
        <v>25</v>
      </c>
      <c r="AC19" s="45"/>
      <c r="AE19" s="41">
        <v>14</v>
      </c>
      <c r="AF19" s="41" t="s">
        <v>39</v>
      </c>
      <c r="AG19" s="41" t="s">
        <v>25</v>
      </c>
      <c r="AH19" s="45"/>
      <c r="AJ19" s="41">
        <v>14</v>
      </c>
      <c r="AK19" s="41" t="s">
        <v>39</v>
      </c>
      <c r="AL19" s="41" t="s">
        <v>25</v>
      </c>
      <c r="AM19" s="45"/>
      <c r="AO19" s="41">
        <v>14</v>
      </c>
      <c r="AP19" s="41" t="s">
        <v>39</v>
      </c>
      <c r="AQ19" s="41" t="s">
        <v>25</v>
      </c>
      <c r="AR19" s="45"/>
      <c r="AT19" s="41">
        <v>14</v>
      </c>
      <c r="AU19" s="41" t="s">
        <v>39</v>
      </c>
      <c r="AV19" s="41" t="s">
        <v>25</v>
      </c>
      <c r="AW19" s="45"/>
    </row>
    <row r="20" spans="1:49" ht="30" customHeight="1" x14ac:dyDescent="0.3">
      <c r="A20" s="125">
        <v>15</v>
      </c>
      <c r="B20" s="42" t="s">
        <v>40</v>
      </c>
      <c r="C20" s="125" t="s">
        <v>45</v>
      </c>
      <c r="D20" s="41"/>
      <c r="F20" s="125">
        <v>15</v>
      </c>
      <c r="G20" s="42" t="s">
        <v>40</v>
      </c>
      <c r="H20" s="125" t="s">
        <v>45</v>
      </c>
      <c r="I20" s="41"/>
      <c r="K20" s="125">
        <v>15</v>
      </c>
      <c r="L20" s="42" t="s">
        <v>40</v>
      </c>
      <c r="M20" s="125" t="s">
        <v>45</v>
      </c>
      <c r="N20" s="41"/>
      <c r="P20" s="125">
        <v>15</v>
      </c>
      <c r="Q20" s="42" t="s">
        <v>40</v>
      </c>
      <c r="R20" s="125" t="s">
        <v>45</v>
      </c>
      <c r="S20" s="41"/>
      <c r="U20" s="125">
        <v>15</v>
      </c>
      <c r="V20" s="42" t="s">
        <v>40</v>
      </c>
      <c r="W20" s="125" t="s">
        <v>45</v>
      </c>
      <c r="X20" s="41"/>
      <c r="Z20" s="125">
        <v>15</v>
      </c>
      <c r="AA20" s="42" t="s">
        <v>40</v>
      </c>
      <c r="AB20" s="125" t="s">
        <v>45</v>
      </c>
      <c r="AC20" s="41"/>
      <c r="AE20" s="125">
        <v>15</v>
      </c>
      <c r="AF20" s="42" t="s">
        <v>40</v>
      </c>
      <c r="AG20" s="125" t="s">
        <v>45</v>
      </c>
      <c r="AH20" s="41"/>
      <c r="AJ20" s="125">
        <v>15</v>
      </c>
      <c r="AK20" s="42" t="s">
        <v>40</v>
      </c>
      <c r="AL20" s="125" t="s">
        <v>45</v>
      </c>
      <c r="AM20" s="41"/>
      <c r="AO20" s="125">
        <v>15</v>
      </c>
      <c r="AP20" s="42" t="s">
        <v>40</v>
      </c>
      <c r="AQ20" s="125" t="s">
        <v>45</v>
      </c>
      <c r="AR20" s="41"/>
      <c r="AT20" s="125">
        <v>15</v>
      </c>
      <c r="AU20" s="42" t="s">
        <v>40</v>
      </c>
      <c r="AV20" s="125" t="s">
        <v>45</v>
      </c>
      <c r="AW20" s="41"/>
    </row>
    <row r="21" spans="1:49" ht="61.2" customHeight="1" x14ac:dyDescent="0.3">
      <c r="A21" s="125"/>
      <c r="B21" s="49" t="s">
        <v>41</v>
      </c>
      <c r="C21" s="125"/>
      <c r="D21" s="45"/>
      <c r="F21" s="125"/>
      <c r="G21" s="49" t="s">
        <v>41</v>
      </c>
      <c r="H21" s="125"/>
      <c r="I21" s="45"/>
      <c r="K21" s="125"/>
      <c r="L21" s="49" t="s">
        <v>41</v>
      </c>
      <c r="M21" s="125"/>
      <c r="N21" s="45"/>
      <c r="P21" s="125"/>
      <c r="Q21" s="49" t="s">
        <v>41</v>
      </c>
      <c r="R21" s="125"/>
      <c r="S21" s="45"/>
      <c r="U21" s="125"/>
      <c r="V21" s="49" t="s">
        <v>41</v>
      </c>
      <c r="W21" s="125"/>
      <c r="X21" s="45"/>
      <c r="Z21" s="125"/>
      <c r="AA21" s="49" t="s">
        <v>41</v>
      </c>
      <c r="AB21" s="125"/>
      <c r="AC21" s="45"/>
      <c r="AE21" s="125"/>
      <c r="AF21" s="49" t="s">
        <v>41</v>
      </c>
      <c r="AG21" s="125"/>
      <c r="AH21" s="45"/>
      <c r="AJ21" s="125"/>
      <c r="AK21" s="49" t="s">
        <v>41</v>
      </c>
      <c r="AL21" s="125"/>
      <c r="AM21" s="45"/>
      <c r="AO21" s="125"/>
      <c r="AP21" s="49" t="s">
        <v>41</v>
      </c>
      <c r="AQ21" s="125"/>
      <c r="AR21" s="45"/>
      <c r="AT21" s="125"/>
      <c r="AU21" s="49" t="s">
        <v>41</v>
      </c>
      <c r="AV21" s="125"/>
      <c r="AW21" s="45"/>
    </row>
    <row r="22" spans="1:49" ht="43.2" customHeight="1" x14ac:dyDescent="0.3">
      <c r="A22" s="125"/>
      <c r="B22" s="49" t="s">
        <v>42</v>
      </c>
      <c r="C22" s="125"/>
      <c r="D22" s="45"/>
      <c r="F22" s="125"/>
      <c r="G22" s="49" t="s">
        <v>42</v>
      </c>
      <c r="H22" s="125"/>
      <c r="I22" s="45"/>
      <c r="K22" s="125"/>
      <c r="L22" s="49" t="s">
        <v>42</v>
      </c>
      <c r="M22" s="125"/>
      <c r="N22" s="45"/>
      <c r="P22" s="125"/>
      <c r="Q22" s="49" t="s">
        <v>42</v>
      </c>
      <c r="R22" s="125"/>
      <c r="S22" s="45"/>
      <c r="U22" s="125"/>
      <c r="V22" s="49" t="s">
        <v>42</v>
      </c>
      <c r="W22" s="125"/>
      <c r="X22" s="45"/>
      <c r="Z22" s="125"/>
      <c r="AA22" s="49" t="s">
        <v>42</v>
      </c>
      <c r="AB22" s="125"/>
      <c r="AC22" s="45"/>
      <c r="AE22" s="125"/>
      <c r="AF22" s="49" t="s">
        <v>42</v>
      </c>
      <c r="AG22" s="125"/>
      <c r="AH22" s="45"/>
      <c r="AJ22" s="125"/>
      <c r="AK22" s="49" t="s">
        <v>42</v>
      </c>
      <c r="AL22" s="125"/>
      <c r="AM22" s="45"/>
      <c r="AO22" s="125"/>
      <c r="AP22" s="49" t="s">
        <v>42</v>
      </c>
      <c r="AQ22" s="125"/>
      <c r="AR22" s="45"/>
      <c r="AT22" s="125"/>
      <c r="AU22" s="49" t="s">
        <v>42</v>
      </c>
      <c r="AV22" s="125"/>
      <c r="AW22" s="45"/>
    </row>
    <row r="23" spans="1:49" ht="51.6" customHeight="1" x14ac:dyDescent="0.3">
      <c r="A23" s="125"/>
      <c r="B23" s="49" t="s">
        <v>43</v>
      </c>
      <c r="C23" s="125"/>
      <c r="D23" s="47"/>
      <c r="F23" s="125"/>
      <c r="G23" s="49" t="s">
        <v>43</v>
      </c>
      <c r="H23" s="125"/>
      <c r="I23" s="47"/>
      <c r="K23" s="125"/>
      <c r="L23" s="49" t="s">
        <v>43</v>
      </c>
      <c r="M23" s="125"/>
      <c r="N23" s="47"/>
      <c r="P23" s="125"/>
      <c r="Q23" s="49" t="s">
        <v>43</v>
      </c>
      <c r="R23" s="125"/>
      <c r="S23" s="47"/>
      <c r="U23" s="125"/>
      <c r="V23" s="49" t="s">
        <v>43</v>
      </c>
      <c r="W23" s="125"/>
      <c r="X23" s="47"/>
      <c r="Z23" s="125"/>
      <c r="AA23" s="49" t="s">
        <v>43</v>
      </c>
      <c r="AB23" s="125"/>
      <c r="AC23" s="47"/>
      <c r="AE23" s="125"/>
      <c r="AF23" s="49" t="s">
        <v>43</v>
      </c>
      <c r="AG23" s="125"/>
      <c r="AH23" s="47"/>
      <c r="AJ23" s="125"/>
      <c r="AK23" s="49" t="s">
        <v>43</v>
      </c>
      <c r="AL23" s="125"/>
      <c r="AM23" s="47"/>
      <c r="AO23" s="125"/>
      <c r="AP23" s="49" t="s">
        <v>43</v>
      </c>
      <c r="AQ23" s="125"/>
      <c r="AR23" s="47"/>
      <c r="AT23" s="125"/>
      <c r="AU23" s="49" t="s">
        <v>43</v>
      </c>
      <c r="AV23" s="125"/>
      <c r="AW23" s="47"/>
    </row>
    <row r="24" spans="1:49" ht="51.6" customHeight="1" x14ac:dyDescent="0.3">
      <c r="A24" s="125"/>
      <c r="B24" s="48" t="s">
        <v>44</v>
      </c>
      <c r="C24" s="125"/>
      <c r="D24" s="47"/>
      <c r="F24" s="125"/>
      <c r="G24" s="48" t="s">
        <v>44</v>
      </c>
      <c r="H24" s="125"/>
      <c r="I24" s="47"/>
      <c r="K24" s="125"/>
      <c r="L24" s="48" t="s">
        <v>44</v>
      </c>
      <c r="M24" s="125"/>
      <c r="N24" s="47"/>
      <c r="P24" s="125"/>
      <c r="Q24" s="48" t="s">
        <v>44</v>
      </c>
      <c r="R24" s="125"/>
      <c r="S24" s="47"/>
      <c r="U24" s="125"/>
      <c r="V24" s="48" t="s">
        <v>44</v>
      </c>
      <c r="W24" s="125"/>
      <c r="X24" s="47"/>
      <c r="Z24" s="125"/>
      <c r="AA24" s="48" t="s">
        <v>44</v>
      </c>
      <c r="AB24" s="125"/>
      <c r="AC24" s="47"/>
      <c r="AE24" s="125"/>
      <c r="AF24" s="48" t="s">
        <v>44</v>
      </c>
      <c r="AG24" s="125"/>
      <c r="AH24" s="47"/>
      <c r="AJ24" s="125"/>
      <c r="AK24" s="48" t="s">
        <v>44</v>
      </c>
      <c r="AL24" s="125"/>
      <c r="AM24" s="47"/>
      <c r="AO24" s="125"/>
      <c r="AP24" s="48" t="s">
        <v>44</v>
      </c>
      <c r="AQ24" s="125"/>
      <c r="AR24" s="47"/>
      <c r="AT24" s="125"/>
      <c r="AU24" s="48" t="s">
        <v>44</v>
      </c>
      <c r="AV24" s="125"/>
      <c r="AW24" s="47"/>
    </row>
    <row r="25" spans="1:49" x14ac:dyDescent="0.3">
      <c r="A25" s="40"/>
    </row>
  </sheetData>
  <sheetProtection algorithmName="SHA-512" hashValue="J8JEVuLxNiKxcAIJ9zfbNZGZQPplHryw+ZRActGSLxkkeQRjL58I0jojLVRvIRqhGEuBFH5bbbYA7rwrorfRqA==" saltValue="YWCNMoTUxcuPWQpzvuPxfg==" spinCount="100000" sheet="1" objects="1" scenarios="1"/>
  <protectedRanges>
    <protectedRange sqref="D9:D19 D21:D24 I9:I19 I21:I24 N9:N19 N21:N24 S9:S19 S21:S24 X9:X19 X21:X24 AC9:AC19 AC21:AC24 AH9:AH19 AH21:AH24 AM9:AM19 AM21:AM24 AR9:AR19 AR21:AR24 AW9:AW19 AW21:AW24" name="範圍1"/>
  </protectedRanges>
  <mergeCells count="70">
    <mergeCell ref="F20:F24"/>
    <mergeCell ref="H20:H24"/>
    <mergeCell ref="F3:I3"/>
    <mergeCell ref="F6:I6"/>
    <mergeCell ref="F12:F13"/>
    <mergeCell ref="H12:H13"/>
    <mergeCell ref="I12:I13"/>
    <mergeCell ref="A20:A24"/>
    <mergeCell ref="C20:C24"/>
    <mergeCell ref="A3:D3"/>
    <mergeCell ref="A6:D6"/>
    <mergeCell ref="A12:A13"/>
    <mergeCell ref="C12:C13"/>
    <mergeCell ref="D12:D13"/>
    <mergeCell ref="K20:K24"/>
    <mergeCell ref="M20:M24"/>
    <mergeCell ref="P3:S3"/>
    <mergeCell ref="P6:S6"/>
    <mergeCell ref="P12:P13"/>
    <mergeCell ref="R12:R13"/>
    <mergeCell ref="S12:S13"/>
    <mergeCell ref="P20:P24"/>
    <mergeCell ref="R20:R24"/>
    <mergeCell ref="K3:N3"/>
    <mergeCell ref="K6:N6"/>
    <mergeCell ref="K12:K13"/>
    <mergeCell ref="M12:M13"/>
    <mergeCell ref="N12:N13"/>
    <mergeCell ref="U20:U24"/>
    <mergeCell ref="W20:W24"/>
    <mergeCell ref="Z3:AC3"/>
    <mergeCell ref="Z6:AC6"/>
    <mergeCell ref="Z12:Z13"/>
    <mergeCell ref="AB12:AB13"/>
    <mergeCell ref="AC12:AC13"/>
    <mergeCell ref="Z20:Z24"/>
    <mergeCell ref="AB20:AB24"/>
    <mergeCell ref="U3:X3"/>
    <mergeCell ref="U6:X6"/>
    <mergeCell ref="U12:U13"/>
    <mergeCell ref="W12:W13"/>
    <mergeCell ref="X12:X13"/>
    <mergeCell ref="AE20:AE24"/>
    <mergeCell ref="AG20:AG24"/>
    <mergeCell ref="AJ3:AM3"/>
    <mergeCell ref="AJ6:AM6"/>
    <mergeCell ref="AJ12:AJ13"/>
    <mergeCell ref="AL12:AL13"/>
    <mergeCell ref="AM12:AM13"/>
    <mergeCell ref="AJ20:AJ24"/>
    <mergeCell ref="AL20:AL24"/>
    <mergeCell ref="AE3:AH3"/>
    <mergeCell ref="AE6:AH6"/>
    <mergeCell ref="AE12:AE13"/>
    <mergeCell ref="AG12:AG13"/>
    <mergeCell ref="AH12:AH13"/>
    <mergeCell ref="AO20:AO24"/>
    <mergeCell ref="AQ20:AQ24"/>
    <mergeCell ref="AT3:AW3"/>
    <mergeCell ref="AT6:AW6"/>
    <mergeCell ref="AT12:AT13"/>
    <mergeCell ref="AV12:AV13"/>
    <mergeCell ref="AW12:AW13"/>
    <mergeCell ref="AT20:AT24"/>
    <mergeCell ref="AV20:AV24"/>
    <mergeCell ref="AO3:AR3"/>
    <mergeCell ref="AO6:AR6"/>
    <mergeCell ref="AO12:AO13"/>
    <mergeCell ref="AQ12:AQ13"/>
    <mergeCell ref="AR12:AR1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5061A-CF85-402E-9B4D-6745CB19CA60}">
  <dimension ref="A1:AW25"/>
  <sheetViews>
    <sheetView topLeftCell="AL1" zoomScale="70" zoomScaleNormal="70" workbookViewId="0">
      <selection activeCell="AP8" sqref="AP8"/>
    </sheetView>
  </sheetViews>
  <sheetFormatPr defaultRowHeight="16.2" x14ac:dyDescent="0.3"/>
  <cols>
    <col min="1" max="1" width="9.44140625" customWidth="1"/>
    <col min="2" max="2" width="29.6640625" customWidth="1"/>
    <col min="3" max="3" width="5.21875" customWidth="1"/>
    <col min="4" max="4" width="58.33203125" customWidth="1"/>
    <col min="7" max="7" width="31.5546875" customWidth="1"/>
    <col min="9" max="9" width="50.77734375" customWidth="1"/>
    <col min="12" max="12" width="26.109375" customWidth="1"/>
    <col min="14" max="14" width="50.77734375" customWidth="1"/>
    <col min="17" max="17" width="30.21875" customWidth="1"/>
    <col min="18" max="18" width="7" customWidth="1"/>
    <col min="19" max="19" width="50.77734375" customWidth="1"/>
    <col min="22" max="22" width="31" customWidth="1"/>
    <col min="24" max="24" width="50.77734375" customWidth="1"/>
    <col min="27" max="27" width="30.44140625" customWidth="1"/>
    <col min="29" max="29" width="50.77734375" customWidth="1"/>
    <col min="32" max="32" width="32.44140625" customWidth="1"/>
    <col min="34" max="34" width="50.77734375" customWidth="1"/>
    <col min="37" max="37" width="29.77734375" customWidth="1"/>
    <col min="39" max="39" width="50.77734375" customWidth="1"/>
    <col min="42" max="42" width="30.44140625" customWidth="1"/>
    <col min="44" max="44" width="50.77734375" customWidth="1"/>
    <col min="47" max="47" width="31.33203125" customWidth="1"/>
    <col min="49" max="49" width="50.77734375" customWidth="1"/>
  </cols>
  <sheetData>
    <row r="1" spans="1:49" x14ac:dyDescent="0.3">
      <c r="A1" s="39" t="s">
        <v>48</v>
      </c>
      <c r="F1" s="39" t="s">
        <v>48</v>
      </c>
      <c r="K1" s="39" t="s">
        <v>48</v>
      </c>
      <c r="P1" s="39" t="s">
        <v>48</v>
      </c>
      <c r="U1" s="39" t="s">
        <v>48</v>
      </c>
      <c r="Z1" s="39" t="s">
        <v>48</v>
      </c>
      <c r="AE1" s="39" t="s">
        <v>48</v>
      </c>
      <c r="AJ1" s="39" t="s">
        <v>48</v>
      </c>
      <c r="AO1" s="39" t="s">
        <v>48</v>
      </c>
      <c r="AT1" s="39" t="s">
        <v>48</v>
      </c>
    </row>
    <row r="2" spans="1:49" x14ac:dyDescent="0.3">
      <c r="A2" s="114" t="s">
        <v>100</v>
      </c>
      <c r="F2" s="114" t="s">
        <v>101</v>
      </c>
      <c r="K2" s="114" t="s">
        <v>102</v>
      </c>
      <c r="P2" s="114" t="s">
        <v>103</v>
      </c>
      <c r="U2" s="114" t="s">
        <v>104</v>
      </c>
      <c r="Z2" s="114" t="s">
        <v>105</v>
      </c>
      <c r="AE2" s="114" t="s">
        <v>106</v>
      </c>
      <c r="AJ2" s="114" t="s">
        <v>107</v>
      </c>
      <c r="AO2" s="114" t="s">
        <v>108</v>
      </c>
      <c r="AT2" s="114" t="s">
        <v>109</v>
      </c>
    </row>
    <row r="3" spans="1:49" x14ac:dyDescent="0.3">
      <c r="A3" s="126" t="s">
        <v>24</v>
      </c>
      <c r="B3" s="127"/>
      <c r="C3" s="127"/>
      <c r="D3" s="128"/>
      <c r="F3" s="126" t="s">
        <v>24</v>
      </c>
      <c r="G3" s="127"/>
      <c r="H3" s="127"/>
      <c r="I3" s="128"/>
      <c r="K3" s="126" t="s">
        <v>24</v>
      </c>
      <c r="L3" s="127"/>
      <c r="M3" s="127"/>
      <c r="N3" s="128"/>
      <c r="P3" s="126" t="s">
        <v>24</v>
      </c>
      <c r="Q3" s="127"/>
      <c r="R3" s="127"/>
      <c r="S3" s="128"/>
      <c r="U3" s="126" t="s">
        <v>24</v>
      </c>
      <c r="V3" s="127"/>
      <c r="W3" s="127"/>
      <c r="X3" s="128"/>
      <c r="Z3" s="126" t="s">
        <v>24</v>
      </c>
      <c r="AA3" s="127"/>
      <c r="AB3" s="127"/>
      <c r="AC3" s="128"/>
      <c r="AE3" s="126" t="s">
        <v>24</v>
      </c>
      <c r="AF3" s="127"/>
      <c r="AG3" s="127"/>
      <c r="AH3" s="128"/>
      <c r="AJ3" s="126" t="s">
        <v>24</v>
      </c>
      <c r="AK3" s="127"/>
      <c r="AL3" s="127"/>
      <c r="AM3" s="128"/>
      <c r="AO3" s="126" t="s">
        <v>24</v>
      </c>
      <c r="AP3" s="127"/>
      <c r="AQ3" s="127"/>
      <c r="AR3" s="128"/>
      <c r="AT3" s="126" t="s">
        <v>24</v>
      </c>
      <c r="AU3" s="127"/>
      <c r="AV3" s="127"/>
      <c r="AW3" s="128"/>
    </row>
    <row r="4" spans="1:49" ht="30" customHeight="1" x14ac:dyDescent="0.3">
      <c r="A4" s="44">
        <v>1</v>
      </c>
      <c r="B4" s="44" t="s">
        <v>46</v>
      </c>
      <c r="C4" s="41" t="s">
        <v>25</v>
      </c>
      <c r="D4" s="41" t="str">
        <f>'Budget Plan 1 to 5'!B$8</f>
        <v>Chan dai man</v>
      </c>
      <c r="F4" s="44">
        <v>1</v>
      </c>
      <c r="G4" s="44" t="s">
        <v>46</v>
      </c>
      <c r="H4" s="41" t="s">
        <v>25</v>
      </c>
      <c r="I4" s="41" t="str">
        <f>D4</f>
        <v>Chan dai man</v>
      </c>
      <c r="K4" s="44">
        <v>1</v>
      </c>
      <c r="L4" s="44" t="s">
        <v>46</v>
      </c>
      <c r="M4" s="41" t="s">
        <v>25</v>
      </c>
      <c r="N4" s="41" t="str">
        <f>I4</f>
        <v>Chan dai man</v>
      </c>
      <c r="P4" s="44">
        <v>1</v>
      </c>
      <c r="Q4" s="44" t="s">
        <v>46</v>
      </c>
      <c r="R4" s="41" t="s">
        <v>25</v>
      </c>
      <c r="S4" s="41" t="str">
        <f>N4</f>
        <v>Chan dai man</v>
      </c>
      <c r="U4" s="44">
        <v>1</v>
      </c>
      <c r="V4" s="44" t="s">
        <v>46</v>
      </c>
      <c r="W4" s="41" t="s">
        <v>25</v>
      </c>
      <c r="X4" s="41" t="str">
        <f>S4</f>
        <v>Chan dai man</v>
      </c>
      <c r="Z4" s="44">
        <v>1</v>
      </c>
      <c r="AA4" s="44" t="s">
        <v>46</v>
      </c>
      <c r="AB4" s="41" t="s">
        <v>25</v>
      </c>
      <c r="AC4" s="41" t="str">
        <f>X4</f>
        <v>Chan dai man</v>
      </c>
      <c r="AE4" s="44">
        <v>1</v>
      </c>
      <c r="AF4" s="44" t="s">
        <v>46</v>
      </c>
      <c r="AG4" s="41" t="s">
        <v>25</v>
      </c>
      <c r="AH4" s="41" t="str">
        <f>AC4</f>
        <v>Chan dai man</v>
      </c>
      <c r="AJ4" s="44">
        <v>1</v>
      </c>
      <c r="AK4" s="44" t="s">
        <v>46</v>
      </c>
      <c r="AL4" s="41" t="s">
        <v>25</v>
      </c>
      <c r="AM4" s="41" t="str">
        <f>AH4</f>
        <v>Chan dai man</v>
      </c>
      <c r="AO4" s="44">
        <v>1</v>
      </c>
      <c r="AP4" s="44" t="s">
        <v>46</v>
      </c>
      <c r="AQ4" s="41" t="s">
        <v>25</v>
      </c>
      <c r="AR4" s="41" t="str">
        <f>AM4</f>
        <v>Chan dai man</v>
      </c>
      <c r="AT4" s="44">
        <v>1</v>
      </c>
      <c r="AU4" s="44" t="s">
        <v>46</v>
      </c>
      <c r="AV4" s="41" t="s">
        <v>25</v>
      </c>
      <c r="AW4" s="41" t="str">
        <f>AR4</f>
        <v>Chan dai man</v>
      </c>
    </row>
    <row r="5" spans="1:49" ht="30" customHeight="1" x14ac:dyDescent="0.3">
      <c r="A5" s="43">
        <v>2</v>
      </c>
      <c r="B5" s="43" t="s">
        <v>47</v>
      </c>
      <c r="C5" s="41" t="s">
        <v>25</v>
      </c>
      <c r="D5" s="41" t="str">
        <f>'Budget Plan 1 to 5'!B$9</f>
        <v>Chan siu man</v>
      </c>
      <c r="F5" s="43">
        <v>2</v>
      </c>
      <c r="G5" s="43" t="s">
        <v>47</v>
      </c>
      <c r="H5" s="41" t="s">
        <v>25</v>
      </c>
      <c r="I5" s="41" t="str">
        <f>D5</f>
        <v>Chan siu man</v>
      </c>
      <c r="K5" s="43">
        <v>2</v>
      </c>
      <c r="L5" s="43" t="s">
        <v>47</v>
      </c>
      <c r="M5" s="41" t="s">
        <v>25</v>
      </c>
      <c r="N5" s="41" t="str">
        <f>I5</f>
        <v>Chan siu man</v>
      </c>
      <c r="P5" s="43">
        <v>2</v>
      </c>
      <c r="Q5" s="43" t="s">
        <v>47</v>
      </c>
      <c r="R5" s="41" t="s">
        <v>25</v>
      </c>
      <c r="S5" s="41" t="str">
        <f>N5</f>
        <v>Chan siu man</v>
      </c>
      <c r="U5" s="43">
        <v>2</v>
      </c>
      <c r="V5" s="43" t="s">
        <v>47</v>
      </c>
      <c r="W5" s="41" t="s">
        <v>25</v>
      </c>
      <c r="X5" s="41" t="str">
        <f>S5</f>
        <v>Chan siu man</v>
      </c>
      <c r="Z5" s="43">
        <v>2</v>
      </c>
      <c r="AA5" s="43" t="s">
        <v>47</v>
      </c>
      <c r="AB5" s="41" t="s">
        <v>25</v>
      </c>
      <c r="AC5" s="41" t="str">
        <f>X5</f>
        <v>Chan siu man</v>
      </c>
      <c r="AE5" s="43">
        <v>2</v>
      </c>
      <c r="AF5" s="43" t="s">
        <v>47</v>
      </c>
      <c r="AG5" s="41" t="s">
        <v>25</v>
      </c>
      <c r="AH5" s="41" t="str">
        <f>AC5</f>
        <v>Chan siu man</v>
      </c>
      <c r="AJ5" s="43">
        <v>2</v>
      </c>
      <c r="AK5" s="43" t="s">
        <v>47</v>
      </c>
      <c r="AL5" s="41" t="s">
        <v>25</v>
      </c>
      <c r="AM5" s="41" t="str">
        <f>AH5</f>
        <v>Chan siu man</v>
      </c>
      <c r="AO5" s="43">
        <v>2</v>
      </c>
      <c r="AP5" s="43" t="s">
        <v>47</v>
      </c>
      <c r="AQ5" s="41" t="s">
        <v>25</v>
      </c>
      <c r="AR5" s="41" t="str">
        <f>AM5</f>
        <v>Chan siu man</v>
      </c>
      <c r="AT5" s="43">
        <v>2</v>
      </c>
      <c r="AU5" s="43" t="s">
        <v>47</v>
      </c>
      <c r="AV5" s="41" t="s">
        <v>25</v>
      </c>
      <c r="AW5" s="41" t="str">
        <f>AR5</f>
        <v>Chan siu man</v>
      </c>
    </row>
    <row r="6" spans="1:49" x14ac:dyDescent="0.3">
      <c r="A6" s="126" t="s">
        <v>26</v>
      </c>
      <c r="B6" s="127"/>
      <c r="C6" s="127"/>
      <c r="D6" s="128"/>
      <c r="F6" s="126" t="s">
        <v>26</v>
      </c>
      <c r="G6" s="127"/>
      <c r="H6" s="127"/>
      <c r="I6" s="128"/>
      <c r="K6" s="126" t="s">
        <v>26</v>
      </c>
      <c r="L6" s="127"/>
      <c r="M6" s="127"/>
      <c r="N6" s="128"/>
      <c r="P6" s="126" t="s">
        <v>26</v>
      </c>
      <c r="Q6" s="127"/>
      <c r="R6" s="127"/>
      <c r="S6" s="128"/>
      <c r="U6" s="126" t="s">
        <v>26</v>
      </c>
      <c r="V6" s="127"/>
      <c r="W6" s="127"/>
      <c r="X6" s="128"/>
      <c r="Z6" s="126" t="s">
        <v>26</v>
      </c>
      <c r="AA6" s="127"/>
      <c r="AB6" s="127"/>
      <c r="AC6" s="128"/>
      <c r="AE6" s="126" t="s">
        <v>26</v>
      </c>
      <c r="AF6" s="127"/>
      <c r="AG6" s="127"/>
      <c r="AH6" s="128"/>
      <c r="AJ6" s="126" t="s">
        <v>26</v>
      </c>
      <c r="AK6" s="127"/>
      <c r="AL6" s="127"/>
      <c r="AM6" s="128"/>
      <c r="AO6" s="126" t="s">
        <v>26</v>
      </c>
      <c r="AP6" s="127"/>
      <c r="AQ6" s="127"/>
      <c r="AR6" s="128"/>
      <c r="AT6" s="126" t="s">
        <v>26</v>
      </c>
      <c r="AU6" s="127"/>
      <c r="AV6" s="127"/>
      <c r="AW6" s="128"/>
    </row>
    <row r="7" spans="1:49" ht="30" customHeight="1" x14ac:dyDescent="0.3">
      <c r="A7" s="44">
        <v>3</v>
      </c>
      <c r="B7" s="44" t="s">
        <v>27</v>
      </c>
      <c r="C7" s="41" t="s">
        <v>25</v>
      </c>
      <c r="D7" s="41" t="str">
        <f>'Budget Plan 1 to 5'!C45</f>
        <v>surName1</v>
      </c>
      <c r="F7" s="44">
        <v>3</v>
      </c>
      <c r="G7" s="44" t="s">
        <v>27</v>
      </c>
      <c r="H7" s="41" t="s">
        <v>25</v>
      </c>
      <c r="I7" s="41" t="str">
        <f>'Budget Plan 1 to 5'!C46</f>
        <v>surName2</v>
      </c>
      <c r="K7" s="44">
        <v>3</v>
      </c>
      <c r="L7" s="44" t="s">
        <v>27</v>
      </c>
      <c r="M7" s="41" t="s">
        <v>25</v>
      </c>
      <c r="N7" s="41" t="str">
        <f>'Budget Plan 1 to 5'!C47</f>
        <v>surName3</v>
      </c>
      <c r="P7" s="44">
        <v>3</v>
      </c>
      <c r="Q7" s="44" t="s">
        <v>27</v>
      </c>
      <c r="R7" s="41" t="s">
        <v>25</v>
      </c>
      <c r="S7" s="41" t="str">
        <f>'Budget Plan 1 to 5'!C48</f>
        <v>surName4</v>
      </c>
      <c r="U7" s="44">
        <v>3</v>
      </c>
      <c r="V7" s="44" t="s">
        <v>27</v>
      </c>
      <c r="W7" s="41" t="s">
        <v>25</v>
      </c>
      <c r="X7" s="41" t="str">
        <f>'Budget Plan 1 to 5'!C49</f>
        <v>surName5</v>
      </c>
      <c r="Z7" s="44">
        <v>3</v>
      </c>
      <c r="AA7" s="44" t="s">
        <v>27</v>
      </c>
      <c r="AB7" s="41" t="s">
        <v>25</v>
      </c>
      <c r="AC7" s="41" t="str">
        <f>'Budget Plan 1 to 5'!C50</f>
        <v>surName6</v>
      </c>
      <c r="AE7" s="44">
        <v>3</v>
      </c>
      <c r="AF7" s="44" t="s">
        <v>27</v>
      </c>
      <c r="AG7" s="41" t="s">
        <v>25</v>
      </c>
      <c r="AH7" s="41" t="str">
        <f>'Budget Plan 1 to 5'!C51</f>
        <v>surName7</v>
      </c>
      <c r="AJ7" s="44">
        <v>3</v>
      </c>
      <c r="AK7" s="44" t="s">
        <v>27</v>
      </c>
      <c r="AL7" s="41" t="s">
        <v>25</v>
      </c>
      <c r="AM7" s="41" t="str">
        <f>'Budget Plan 1 to 5'!C52</f>
        <v>surName8</v>
      </c>
      <c r="AO7" s="44">
        <v>3</v>
      </c>
      <c r="AP7" s="44" t="s">
        <v>27</v>
      </c>
      <c r="AQ7" s="41" t="s">
        <v>25</v>
      </c>
      <c r="AR7" s="41" t="str">
        <f>'Budget Plan 1 to 5'!C53</f>
        <v>surName9</v>
      </c>
      <c r="AT7" s="44">
        <v>3</v>
      </c>
      <c r="AU7" s="44" t="s">
        <v>27</v>
      </c>
      <c r="AV7" s="41" t="s">
        <v>25</v>
      </c>
      <c r="AW7" s="41" t="str">
        <f>'Budget Plan 1 to 5'!C54</f>
        <v>surName10</v>
      </c>
    </row>
    <row r="8" spans="1:49" ht="30" customHeight="1" x14ac:dyDescent="0.3">
      <c r="A8" s="41">
        <v>4</v>
      </c>
      <c r="B8" s="41" t="s">
        <v>28</v>
      </c>
      <c r="C8" s="41" t="s">
        <v>25</v>
      </c>
      <c r="D8" s="41" t="str">
        <f>'Budget Plan 1 to 5'!D45</f>
        <v>GName1</v>
      </c>
      <c r="F8" s="41">
        <v>4</v>
      </c>
      <c r="G8" s="41" t="s">
        <v>28</v>
      </c>
      <c r="H8" s="41" t="s">
        <v>25</v>
      </c>
      <c r="I8" s="41" t="str">
        <f>'Budget Plan 1 to 5'!D46</f>
        <v>GName2</v>
      </c>
      <c r="K8" s="41">
        <v>4</v>
      </c>
      <c r="L8" s="41" t="s">
        <v>28</v>
      </c>
      <c r="M8" s="41" t="s">
        <v>25</v>
      </c>
      <c r="N8" s="41" t="str">
        <f>'Budget Plan 1 to 5'!D47</f>
        <v>GName3</v>
      </c>
      <c r="P8" s="41">
        <v>4</v>
      </c>
      <c r="Q8" s="41" t="s">
        <v>28</v>
      </c>
      <c r="R8" s="41" t="s">
        <v>25</v>
      </c>
      <c r="S8" s="41" t="str">
        <f>'Budget Plan 1 to 5'!D48</f>
        <v>GName4</v>
      </c>
      <c r="U8" s="41">
        <v>4</v>
      </c>
      <c r="V8" s="41" t="s">
        <v>28</v>
      </c>
      <c r="W8" s="41" t="s">
        <v>25</v>
      </c>
      <c r="X8" s="41" t="str">
        <f>'Budget Plan 1 to 5'!D49</f>
        <v>GName5</v>
      </c>
      <c r="Z8" s="41">
        <v>4</v>
      </c>
      <c r="AA8" s="41" t="s">
        <v>28</v>
      </c>
      <c r="AB8" s="41" t="s">
        <v>25</v>
      </c>
      <c r="AC8" s="41" t="str">
        <f>'Budget Plan 1 to 5'!D50</f>
        <v>GName6</v>
      </c>
      <c r="AE8" s="41">
        <v>4</v>
      </c>
      <c r="AF8" s="41" t="s">
        <v>28</v>
      </c>
      <c r="AG8" s="41" t="s">
        <v>25</v>
      </c>
      <c r="AH8" s="41" t="str">
        <f>'Budget Plan 1 to 5'!D51</f>
        <v>GName7</v>
      </c>
      <c r="AJ8" s="41">
        <v>4</v>
      </c>
      <c r="AK8" s="41" t="s">
        <v>28</v>
      </c>
      <c r="AL8" s="41" t="s">
        <v>25</v>
      </c>
      <c r="AM8" s="41" t="str">
        <f>'Budget Plan 1 to 5'!D52</f>
        <v>GName8</v>
      </c>
      <c r="AO8" s="41">
        <v>4</v>
      </c>
      <c r="AP8" s="41" t="s">
        <v>28</v>
      </c>
      <c r="AQ8" s="41" t="s">
        <v>25</v>
      </c>
      <c r="AR8" s="41" t="str">
        <f>'Budget Plan 1 to 5'!D53</f>
        <v>GName9</v>
      </c>
      <c r="AT8" s="41">
        <v>4</v>
      </c>
      <c r="AU8" s="41" t="s">
        <v>28</v>
      </c>
      <c r="AV8" s="41" t="s">
        <v>25</v>
      </c>
      <c r="AW8" s="41" t="str">
        <f>'Budget Plan 1 to 5'!D54</f>
        <v>GName10</v>
      </c>
    </row>
    <row r="9" spans="1:49" ht="30" customHeight="1" x14ac:dyDescent="0.3">
      <c r="A9" s="41">
        <v>5</v>
      </c>
      <c r="B9" s="41" t="s">
        <v>29</v>
      </c>
      <c r="C9" s="41" t="s">
        <v>25</v>
      </c>
      <c r="D9" s="45"/>
      <c r="F9" s="41">
        <v>5</v>
      </c>
      <c r="G9" s="41" t="s">
        <v>29</v>
      </c>
      <c r="H9" s="41" t="s">
        <v>25</v>
      </c>
      <c r="I9" s="45"/>
      <c r="K9" s="41">
        <v>5</v>
      </c>
      <c r="L9" s="41" t="s">
        <v>29</v>
      </c>
      <c r="M9" s="41" t="s">
        <v>25</v>
      </c>
      <c r="N9" s="45"/>
      <c r="P9" s="41">
        <v>5</v>
      </c>
      <c r="Q9" s="41" t="s">
        <v>29</v>
      </c>
      <c r="R9" s="41" t="s">
        <v>25</v>
      </c>
      <c r="S9" s="45"/>
      <c r="U9" s="41">
        <v>5</v>
      </c>
      <c r="V9" s="41" t="s">
        <v>29</v>
      </c>
      <c r="W9" s="41" t="s">
        <v>25</v>
      </c>
      <c r="X9" s="45"/>
      <c r="Z9" s="41">
        <v>5</v>
      </c>
      <c r="AA9" s="41" t="s">
        <v>29</v>
      </c>
      <c r="AB9" s="41" t="s">
        <v>25</v>
      </c>
      <c r="AC9" s="45"/>
      <c r="AE9" s="41">
        <v>5</v>
      </c>
      <c r="AF9" s="41" t="s">
        <v>29</v>
      </c>
      <c r="AG9" s="41" t="s">
        <v>25</v>
      </c>
      <c r="AH9" s="45"/>
      <c r="AJ9" s="41">
        <v>5</v>
      </c>
      <c r="AK9" s="41" t="s">
        <v>29</v>
      </c>
      <c r="AL9" s="41" t="s">
        <v>25</v>
      </c>
      <c r="AM9" s="45"/>
      <c r="AO9" s="41">
        <v>5</v>
      </c>
      <c r="AP9" s="41" t="s">
        <v>29</v>
      </c>
      <c r="AQ9" s="41" t="s">
        <v>25</v>
      </c>
      <c r="AR9" s="45"/>
      <c r="AT9" s="41">
        <v>5</v>
      </c>
      <c r="AU9" s="41" t="s">
        <v>29</v>
      </c>
      <c r="AV9" s="41" t="s">
        <v>25</v>
      </c>
      <c r="AW9" s="45"/>
    </row>
    <row r="10" spans="1:49" ht="30" customHeight="1" x14ac:dyDescent="0.3">
      <c r="A10" s="41">
        <v>6</v>
      </c>
      <c r="B10" s="41" t="s">
        <v>30</v>
      </c>
      <c r="C10" s="41" t="s">
        <v>25</v>
      </c>
      <c r="D10" s="46"/>
      <c r="F10" s="41">
        <v>6</v>
      </c>
      <c r="G10" s="41" t="s">
        <v>30</v>
      </c>
      <c r="H10" s="41" t="s">
        <v>25</v>
      </c>
      <c r="I10" s="46"/>
      <c r="K10" s="41">
        <v>6</v>
      </c>
      <c r="L10" s="41" t="s">
        <v>30</v>
      </c>
      <c r="M10" s="41" t="s">
        <v>25</v>
      </c>
      <c r="N10" s="46"/>
      <c r="P10" s="41">
        <v>6</v>
      </c>
      <c r="Q10" s="41" t="s">
        <v>30</v>
      </c>
      <c r="R10" s="41" t="s">
        <v>25</v>
      </c>
      <c r="S10" s="46"/>
      <c r="U10" s="41">
        <v>6</v>
      </c>
      <c r="V10" s="41" t="s">
        <v>30</v>
      </c>
      <c r="W10" s="41" t="s">
        <v>25</v>
      </c>
      <c r="X10" s="46"/>
      <c r="Z10" s="41">
        <v>6</v>
      </c>
      <c r="AA10" s="41" t="s">
        <v>30</v>
      </c>
      <c r="AB10" s="41" t="s">
        <v>25</v>
      </c>
      <c r="AC10" s="46"/>
      <c r="AE10" s="41">
        <v>6</v>
      </c>
      <c r="AF10" s="41" t="s">
        <v>30</v>
      </c>
      <c r="AG10" s="41" t="s">
        <v>25</v>
      </c>
      <c r="AH10" s="46"/>
      <c r="AJ10" s="41">
        <v>6</v>
      </c>
      <c r="AK10" s="41" t="s">
        <v>30</v>
      </c>
      <c r="AL10" s="41" t="s">
        <v>25</v>
      </c>
      <c r="AM10" s="46"/>
      <c r="AO10" s="41">
        <v>6</v>
      </c>
      <c r="AP10" s="41" t="s">
        <v>30</v>
      </c>
      <c r="AQ10" s="41" t="s">
        <v>25</v>
      </c>
      <c r="AR10" s="46"/>
      <c r="AT10" s="41">
        <v>6</v>
      </c>
      <c r="AU10" s="41" t="s">
        <v>30</v>
      </c>
      <c r="AV10" s="41" t="s">
        <v>25</v>
      </c>
      <c r="AW10" s="46"/>
    </row>
    <row r="11" spans="1:49" ht="30" customHeight="1" x14ac:dyDescent="0.3">
      <c r="A11" s="41">
        <v>7</v>
      </c>
      <c r="B11" s="41" t="s">
        <v>31</v>
      </c>
      <c r="C11" s="41" t="s">
        <v>25</v>
      </c>
      <c r="D11" s="45"/>
      <c r="F11" s="41">
        <v>7</v>
      </c>
      <c r="G11" s="41" t="s">
        <v>31</v>
      </c>
      <c r="H11" s="41" t="s">
        <v>25</v>
      </c>
      <c r="I11" s="45"/>
      <c r="K11" s="41">
        <v>7</v>
      </c>
      <c r="L11" s="41" t="s">
        <v>31</v>
      </c>
      <c r="M11" s="41" t="s">
        <v>25</v>
      </c>
      <c r="N11" s="45"/>
      <c r="P11" s="41">
        <v>7</v>
      </c>
      <c r="Q11" s="41" t="s">
        <v>31</v>
      </c>
      <c r="R11" s="41" t="s">
        <v>25</v>
      </c>
      <c r="S11" s="45"/>
      <c r="U11" s="41">
        <v>7</v>
      </c>
      <c r="V11" s="41" t="s">
        <v>31</v>
      </c>
      <c r="W11" s="41" t="s">
        <v>25</v>
      </c>
      <c r="X11" s="45"/>
      <c r="Z11" s="41">
        <v>7</v>
      </c>
      <c r="AA11" s="41" t="s">
        <v>31</v>
      </c>
      <c r="AB11" s="41" t="s">
        <v>25</v>
      </c>
      <c r="AC11" s="45"/>
      <c r="AE11" s="41">
        <v>7</v>
      </c>
      <c r="AF11" s="41" t="s">
        <v>31</v>
      </c>
      <c r="AG11" s="41" t="s">
        <v>25</v>
      </c>
      <c r="AH11" s="45"/>
      <c r="AJ11" s="41">
        <v>7</v>
      </c>
      <c r="AK11" s="41" t="s">
        <v>31</v>
      </c>
      <c r="AL11" s="41" t="s">
        <v>25</v>
      </c>
      <c r="AM11" s="45"/>
      <c r="AO11" s="41">
        <v>7</v>
      </c>
      <c r="AP11" s="41" t="s">
        <v>31</v>
      </c>
      <c r="AQ11" s="41" t="s">
        <v>25</v>
      </c>
      <c r="AR11" s="45"/>
      <c r="AT11" s="41">
        <v>7</v>
      </c>
      <c r="AU11" s="41" t="s">
        <v>31</v>
      </c>
      <c r="AV11" s="41" t="s">
        <v>25</v>
      </c>
      <c r="AW11" s="45"/>
    </row>
    <row r="12" spans="1:49" ht="30" customHeight="1" x14ac:dyDescent="0.3">
      <c r="A12" s="125">
        <v>8</v>
      </c>
      <c r="B12" s="41" t="s">
        <v>32</v>
      </c>
      <c r="C12" s="125" t="s">
        <v>25</v>
      </c>
      <c r="D12" s="129"/>
      <c r="F12" s="125">
        <v>8</v>
      </c>
      <c r="G12" s="41" t="s">
        <v>32</v>
      </c>
      <c r="H12" s="125" t="s">
        <v>25</v>
      </c>
      <c r="I12" s="129"/>
      <c r="K12" s="125">
        <v>8</v>
      </c>
      <c r="L12" s="41" t="s">
        <v>32</v>
      </c>
      <c r="M12" s="125" t="s">
        <v>25</v>
      </c>
      <c r="N12" s="129"/>
      <c r="P12" s="125">
        <v>8</v>
      </c>
      <c r="Q12" s="41" t="s">
        <v>32</v>
      </c>
      <c r="R12" s="125" t="s">
        <v>25</v>
      </c>
      <c r="S12" s="129"/>
      <c r="U12" s="125">
        <v>8</v>
      </c>
      <c r="V12" s="41" t="s">
        <v>32</v>
      </c>
      <c r="W12" s="125" t="s">
        <v>25</v>
      </c>
      <c r="X12" s="129"/>
      <c r="Z12" s="125">
        <v>8</v>
      </c>
      <c r="AA12" s="41" t="s">
        <v>32</v>
      </c>
      <c r="AB12" s="125" t="s">
        <v>25</v>
      </c>
      <c r="AC12" s="129"/>
      <c r="AE12" s="125">
        <v>8</v>
      </c>
      <c r="AF12" s="41" t="s">
        <v>32</v>
      </c>
      <c r="AG12" s="125" t="s">
        <v>25</v>
      </c>
      <c r="AH12" s="129"/>
      <c r="AJ12" s="125">
        <v>8</v>
      </c>
      <c r="AK12" s="41" t="s">
        <v>32</v>
      </c>
      <c r="AL12" s="125" t="s">
        <v>25</v>
      </c>
      <c r="AM12" s="129"/>
      <c r="AO12" s="125">
        <v>8</v>
      </c>
      <c r="AP12" s="41" t="s">
        <v>32</v>
      </c>
      <c r="AQ12" s="125" t="s">
        <v>25</v>
      </c>
      <c r="AR12" s="129"/>
      <c r="AT12" s="125">
        <v>8</v>
      </c>
      <c r="AU12" s="41" t="s">
        <v>32</v>
      </c>
      <c r="AV12" s="125" t="s">
        <v>25</v>
      </c>
      <c r="AW12" s="129"/>
    </row>
    <row r="13" spans="1:49" ht="30" customHeight="1" x14ac:dyDescent="0.3">
      <c r="A13" s="125"/>
      <c r="B13" s="41" t="s">
        <v>33</v>
      </c>
      <c r="C13" s="125"/>
      <c r="D13" s="129"/>
      <c r="F13" s="125"/>
      <c r="G13" s="41" t="s">
        <v>33</v>
      </c>
      <c r="H13" s="125"/>
      <c r="I13" s="129"/>
      <c r="K13" s="125"/>
      <c r="L13" s="41" t="s">
        <v>33</v>
      </c>
      <c r="M13" s="125"/>
      <c r="N13" s="129"/>
      <c r="P13" s="125"/>
      <c r="Q13" s="41" t="s">
        <v>33</v>
      </c>
      <c r="R13" s="125"/>
      <c r="S13" s="129"/>
      <c r="U13" s="125"/>
      <c r="V13" s="41" t="s">
        <v>33</v>
      </c>
      <c r="W13" s="125"/>
      <c r="X13" s="129"/>
      <c r="Z13" s="125"/>
      <c r="AA13" s="41" t="s">
        <v>33</v>
      </c>
      <c r="AB13" s="125"/>
      <c r="AC13" s="129"/>
      <c r="AE13" s="125"/>
      <c r="AF13" s="41" t="s">
        <v>33</v>
      </c>
      <c r="AG13" s="125"/>
      <c r="AH13" s="129"/>
      <c r="AJ13" s="125"/>
      <c r="AK13" s="41" t="s">
        <v>33</v>
      </c>
      <c r="AL13" s="125"/>
      <c r="AM13" s="129"/>
      <c r="AO13" s="125"/>
      <c r="AP13" s="41" t="s">
        <v>33</v>
      </c>
      <c r="AQ13" s="125"/>
      <c r="AR13" s="129"/>
      <c r="AT13" s="125"/>
      <c r="AU13" s="41" t="s">
        <v>33</v>
      </c>
      <c r="AV13" s="125"/>
      <c r="AW13" s="129"/>
    </row>
    <row r="14" spans="1:49" ht="30" customHeight="1" x14ac:dyDescent="0.3">
      <c r="A14" s="41">
        <v>9</v>
      </c>
      <c r="B14" s="41" t="s">
        <v>34</v>
      </c>
      <c r="C14" s="41" t="s">
        <v>25</v>
      </c>
      <c r="D14" s="45"/>
      <c r="F14" s="41">
        <v>9</v>
      </c>
      <c r="G14" s="41" t="s">
        <v>34</v>
      </c>
      <c r="H14" s="41" t="s">
        <v>25</v>
      </c>
      <c r="I14" s="45"/>
      <c r="K14" s="41">
        <v>9</v>
      </c>
      <c r="L14" s="41" t="s">
        <v>34</v>
      </c>
      <c r="M14" s="41" t="s">
        <v>25</v>
      </c>
      <c r="N14" s="45"/>
      <c r="P14" s="41">
        <v>9</v>
      </c>
      <c r="Q14" s="41" t="s">
        <v>34</v>
      </c>
      <c r="R14" s="41" t="s">
        <v>25</v>
      </c>
      <c r="S14" s="45"/>
      <c r="U14" s="41">
        <v>9</v>
      </c>
      <c r="V14" s="41" t="s">
        <v>34</v>
      </c>
      <c r="W14" s="41" t="s">
        <v>25</v>
      </c>
      <c r="X14" s="45"/>
      <c r="Z14" s="41">
        <v>9</v>
      </c>
      <c r="AA14" s="41" t="s">
        <v>34</v>
      </c>
      <c r="AB14" s="41" t="s">
        <v>25</v>
      </c>
      <c r="AC14" s="45"/>
      <c r="AE14" s="41">
        <v>9</v>
      </c>
      <c r="AF14" s="41" t="s">
        <v>34</v>
      </c>
      <c r="AG14" s="41" t="s">
        <v>25</v>
      </c>
      <c r="AH14" s="45"/>
      <c r="AJ14" s="41">
        <v>9</v>
      </c>
      <c r="AK14" s="41" t="s">
        <v>34</v>
      </c>
      <c r="AL14" s="41" t="s">
        <v>25</v>
      </c>
      <c r="AM14" s="45"/>
      <c r="AO14" s="41">
        <v>9</v>
      </c>
      <c r="AP14" s="41" t="s">
        <v>34</v>
      </c>
      <c r="AQ14" s="41" t="s">
        <v>25</v>
      </c>
      <c r="AR14" s="45"/>
      <c r="AT14" s="41">
        <v>9</v>
      </c>
      <c r="AU14" s="41" t="s">
        <v>34</v>
      </c>
      <c r="AV14" s="41" t="s">
        <v>25</v>
      </c>
      <c r="AW14" s="45"/>
    </row>
    <row r="15" spans="1:49" ht="30" customHeight="1" x14ac:dyDescent="0.3">
      <c r="A15" s="41">
        <v>10</v>
      </c>
      <c r="B15" s="41" t="s">
        <v>35</v>
      </c>
      <c r="C15" s="41" t="s">
        <v>25</v>
      </c>
      <c r="D15" s="45"/>
      <c r="F15" s="41">
        <v>10</v>
      </c>
      <c r="G15" s="41" t="s">
        <v>35</v>
      </c>
      <c r="H15" s="41" t="s">
        <v>25</v>
      </c>
      <c r="I15" s="45"/>
      <c r="K15" s="41">
        <v>10</v>
      </c>
      <c r="L15" s="41" t="s">
        <v>35</v>
      </c>
      <c r="M15" s="41" t="s">
        <v>25</v>
      </c>
      <c r="N15" s="45"/>
      <c r="P15" s="41">
        <v>10</v>
      </c>
      <c r="Q15" s="41" t="s">
        <v>35</v>
      </c>
      <c r="R15" s="41" t="s">
        <v>25</v>
      </c>
      <c r="S15" s="45"/>
      <c r="U15" s="41">
        <v>10</v>
      </c>
      <c r="V15" s="41" t="s">
        <v>35</v>
      </c>
      <c r="W15" s="41" t="s">
        <v>25</v>
      </c>
      <c r="X15" s="45"/>
      <c r="Z15" s="41">
        <v>10</v>
      </c>
      <c r="AA15" s="41" t="s">
        <v>35</v>
      </c>
      <c r="AB15" s="41" t="s">
        <v>25</v>
      </c>
      <c r="AC15" s="45"/>
      <c r="AE15" s="41">
        <v>10</v>
      </c>
      <c r="AF15" s="41" t="s">
        <v>35</v>
      </c>
      <c r="AG15" s="41" t="s">
        <v>25</v>
      </c>
      <c r="AH15" s="45"/>
      <c r="AJ15" s="41">
        <v>10</v>
      </c>
      <c r="AK15" s="41" t="s">
        <v>35</v>
      </c>
      <c r="AL15" s="41" t="s">
        <v>25</v>
      </c>
      <c r="AM15" s="45"/>
      <c r="AO15" s="41">
        <v>10</v>
      </c>
      <c r="AP15" s="41" t="s">
        <v>35</v>
      </c>
      <c r="AQ15" s="41" t="s">
        <v>25</v>
      </c>
      <c r="AR15" s="45"/>
      <c r="AT15" s="41">
        <v>10</v>
      </c>
      <c r="AU15" s="41" t="s">
        <v>35</v>
      </c>
      <c r="AV15" s="41" t="s">
        <v>25</v>
      </c>
      <c r="AW15" s="45"/>
    </row>
    <row r="16" spans="1:49" ht="30" customHeight="1" x14ac:dyDescent="0.3">
      <c r="A16" s="41">
        <v>11</v>
      </c>
      <c r="B16" s="41" t="s">
        <v>36</v>
      </c>
      <c r="C16" s="41" t="s">
        <v>25</v>
      </c>
      <c r="D16" s="45"/>
      <c r="F16" s="41">
        <v>11</v>
      </c>
      <c r="G16" s="41" t="s">
        <v>36</v>
      </c>
      <c r="H16" s="41" t="s">
        <v>25</v>
      </c>
      <c r="I16" s="45"/>
      <c r="K16" s="41">
        <v>11</v>
      </c>
      <c r="L16" s="41" t="s">
        <v>36</v>
      </c>
      <c r="M16" s="41" t="s">
        <v>25</v>
      </c>
      <c r="N16" s="45"/>
      <c r="P16" s="41">
        <v>11</v>
      </c>
      <c r="Q16" s="41" t="s">
        <v>36</v>
      </c>
      <c r="R16" s="41" t="s">
        <v>25</v>
      </c>
      <c r="S16" s="45"/>
      <c r="U16" s="41">
        <v>11</v>
      </c>
      <c r="V16" s="41" t="s">
        <v>36</v>
      </c>
      <c r="W16" s="41" t="s">
        <v>25</v>
      </c>
      <c r="X16" s="45"/>
      <c r="Z16" s="41">
        <v>11</v>
      </c>
      <c r="AA16" s="41" t="s">
        <v>36</v>
      </c>
      <c r="AB16" s="41" t="s">
        <v>25</v>
      </c>
      <c r="AC16" s="45"/>
      <c r="AE16" s="41">
        <v>11</v>
      </c>
      <c r="AF16" s="41" t="s">
        <v>36</v>
      </c>
      <c r="AG16" s="41" t="s">
        <v>25</v>
      </c>
      <c r="AH16" s="45"/>
      <c r="AJ16" s="41">
        <v>11</v>
      </c>
      <c r="AK16" s="41" t="s">
        <v>36</v>
      </c>
      <c r="AL16" s="41" t="s">
        <v>25</v>
      </c>
      <c r="AM16" s="45"/>
      <c r="AO16" s="41">
        <v>11</v>
      </c>
      <c r="AP16" s="41" t="s">
        <v>36</v>
      </c>
      <c r="AQ16" s="41" t="s">
        <v>25</v>
      </c>
      <c r="AR16" s="45"/>
      <c r="AT16" s="41">
        <v>11</v>
      </c>
      <c r="AU16" s="41" t="s">
        <v>36</v>
      </c>
      <c r="AV16" s="41" t="s">
        <v>25</v>
      </c>
      <c r="AW16" s="45"/>
    </row>
    <row r="17" spans="1:49" ht="30" customHeight="1" x14ac:dyDescent="0.3">
      <c r="A17" s="41">
        <v>12</v>
      </c>
      <c r="B17" s="41" t="s">
        <v>37</v>
      </c>
      <c r="C17" s="41" t="s">
        <v>25</v>
      </c>
      <c r="D17" s="45"/>
      <c r="F17" s="41">
        <v>12</v>
      </c>
      <c r="G17" s="41" t="s">
        <v>37</v>
      </c>
      <c r="H17" s="41" t="s">
        <v>25</v>
      </c>
      <c r="I17" s="45"/>
      <c r="K17" s="41">
        <v>12</v>
      </c>
      <c r="L17" s="41" t="s">
        <v>37</v>
      </c>
      <c r="M17" s="41" t="s">
        <v>25</v>
      </c>
      <c r="N17" s="45"/>
      <c r="P17" s="41">
        <v>12</v>
      </c>
      <c r="Q17" s="41" t="s">
        <v>37</v>
      </c>
      <c r="R17" s="41" t="s">
        <v>25</v>
      </c>
      <c r="S17" s="45"/>
      <c r="U17" s="41">
        <v>12</v>
      </c>
      <c r="V17" s="41" t="s">
        <v>37</v>
      </c>
      <c r="W17" s="41" t="s">
        <v>25</v>
      </c>
      <c r="X17" s="45"/>
      <c r="Z17" s="41">
        <v>12</v>
      </c>
      <c r="AA17" s="41" t="s">
        <v>37</v>
      </c>
      <c r="AB17" s="41" t="s">
        <v>25</v>
      </c>
      <c r="AC17" s="45"/>
      <c r="AE17" s="41">
        <v>12</v>
      </c>
      <c r="AF17" s="41" t="s">
        <v>37</v>
      </c>
      <c r="AG17" s="41" t="s">
        <v>25</v>
      </c>
      <c r="AH17" s="45"/>
      <c r="AJ17" s="41">
        <v>12</v>
      </c>
      <c r="AK17" s="41" t="s">
        <v>37</v>
      </c>
      <c r="AL17" s="41" t="s">
        <v>25</v>
      </c>
      <c r="AM17" s="45"/>
      <c r="AO17" s="41">
        <v>12</v>
      </c>
      <c r="AP17" s="41" t="s">
        <v>37</v>
      </c>
      <c r="AQ17" s="41" t="s">
        <v>25</v>
      </c>
      <c r="AR17" s="45"/>
      <c r="AT17" s="41">
        <v>12</v>
      </c>
      <c r="AU17" s="41" t="s">
        <v>37</v>
      </c>
      <c r="AV17" s="41" t="s">
        <v>25</v>
      </c>
      <c r="AW17" s="45"/>
    </row>
    <row r="18" spans="1:49" ht="30" customHeight="1" x14ac:dyDescent="0.3">
      <c r="A18" s="41">
        <v>13</v>
      </c>
      <c r="B18" s="41" t="s">
        <v>38</v>
      </c>
      <c r="C18" s="41" t="s">
        <v>25</v>
      </c>
      <c r="D18" s="45"/>
      <c r="F18" s="41">
        <v>13</v>
      </c>
      <c r="G18" s="41" t="s">
        <v>38</v>
      </c>
      <c r="H18" s="41" t="s">
        <v>25</v>
      </c>
      <c r="I18" s="45"/>
      <c r="K18" s="41">
        <v>13</v>
      </c>
      <c r="L18" s="41" t="s">
        <v>38</v>
      </c>
      <c r="M18" s="41" t="s">
        <v>25</v>
      </c>
      <c r="N18" s="45"/>
      <c r="P18" s="41">
        <v>13</v>
      </c>
      <c r="Q18" s="41" t="s">
        <v>38</v>
      </c>
      <c r="R18" s="41" t="s">
        <v>25</v>
      </c>
      <c r="S18" s="45"/>
      <c r="U18" s="41">
        <v>13</v>
      </c>
      <c r="V18" s="41" t="s">
        <v>38</v>
      </c>
      <c r="W18" s="41" t="s">
        <v>25</v>
      </c>
      <c r="X18" s="45"/>
      <c r="Z18" s="41">
        <v>13</v>
      </c>
      <c r="AA18" s="41" t="s">
        <v>38</v>
      </c>
      <c r="AB18" s="41" t="s">
        <v>25</v>
      </c>
      <c r="AC18" s="45"/>
      <c r="AE18" s="41">
        <v>13</v>
      </c>
      <c r="AF18" s="41" t="s">
        <v>38</v>
      </c>
      <c r="AG18" s="41" t="s">
        <v>25</v>
      </c>
      <c r="AH18" s="45"/>
      <c r="AJ18" s="41">
        <v>13</v>
      </c>
      <c r="AK18" s="41" t="s">
        <v>38</v>
      </c>
      <c r="AL18" s="41" t="s">
        <v>25</v>
      </c>
      <c r="AM18" s="45"/>
      <c r="AO18" s="41">
        <v>13</v>
      </c>
      <c r="AP18" s="41" t="s">
        <v>38</v>
      </c>
      <c r="AQ18" s="41" t="s">
        <v>25</v>
      </c>
      <c r="AR18" s="45"/>
      <c r="AT18" s="41">
        <v>13</v>
      </c>
      <c r="AU18" s="41" t="s">
        <v>38</v>
      </c>
      <c r="AV18" s="41" t="s">
        <v>25</v>
      </c>
      <c r="AW18" s="45"/>
    </row>
    <row r="19" spans="1:49" ht="30" customHeight="1" x14ac:dyDescent="0.3">
      <c r="A19" s="41">
        <v>14</v>
      </c>
      <c r="B19" s="41" t="s">
        <v>39</v>
      </c>
      <c r="C19" s="41" t="s">
        <v>25</v>
      </c>
      <c r="D19" s="45"/>
      <c r="F19" s="41">
        <v>14</v>
      </c>
      <c r="G19" s="41" t="s">
        <v>39</v>
      </c>
      <c r="H19" s="41" t="s">
        <v>25</v>
      </c>
      <c r="I19" s="45"/>
      <c r="K19" s="41">
        <v>14</v>
      </c>
      <c r="L19" s="41" t="s">
        <v>39</v>
      </c>
      <c r="M19" s="41" t="s">
        <v>25</v>
      </c>
      <c r="N19" s="45"/>
      <c r="P19" s="41">
        <v>14</v>
      </c>
      <c r="Q19" s="41" t="s">
        <v>39</v>
      </c>
      <c r="R19" s="41" t="s">
        <v>25</v>
      </c>
      <c r="S19" s="45"/>
      <c r="U19" s="41">
        <v>14</v>
      </c>
      <c r="V19" s="41" t="s">
        <v>39</v>
      </c>
      <c r="W19" s="41" t="s">
        <v>25</v>
      </c>
      <c r="X19" s="45"/>
      <c r="Z19" s="41">
        <v>14</v>
      </c>
      <c r="AA19" s="41" t="s">
        <v>39</v>
      </c>
      <c r="AB19" s="41" t="s">
        <v>25</v>
      </c>
      <c r="AC19" s="45"/>
      <c r="AE19" s="41">
        <v>14</v>
      </c>
      <c r="AF19" s="41" t="s">
        <v>39</v>
      </c>
      <c r="AG19" s="41" t="s">
        <v>25</v>
      </c>
      <c r="AH19" s="45"/>
      <c r="AJ19" s="41">
        <v>14</v>
      </c>
      <c r="AK19" s="41" t="s">
        <v>39</v>
      </c>
      <c r="AL19" s="41" t="s">
        <v>25</v>
      </c>
      <c r="AM19" s="45"/>
      <c r="AO19" s="41">
        <v>14</v>
      </c>
      <c r="AP19" s="41" t="s">
        <v>39</v>
      </c>
      <c r="AQ19" s="41" t="s">
        <v>25</v>
      </c>
      <c r="AR19" s="45"/>
      <c r="AT19" s="41">
        <v>14</v>
      </c>
      <c r="AU19" s="41" t="s">
        <v>39</v>
      </c>
      <c r="AV19" s="41" t="s">
        <v>25</v>
      </c>
      <c r="AW19" s="45"/>
    </row>
    <row r="20" spans="1:49" ht="30" customHeight="1" x14ac:dyDescent="0.3">
      <c r="A20" s="125">
        <v>15</v>
      </c>
      <c r="B20" s="42" t="s">
        <v>40</v>
      </c>
      <c r="C20" s="125" t="s">
        <v>45</v>
      </c>
      <c r="D20" s="41"/>
      <c r="F20" s="125">
        <v>15</v>
      </c>
      <c r="G20" s="42" t="s">
        <v>40</v>
      </c>
      <c r="H20" s="125" t="s">
        <v>45</v>
      </c>
      <c r="I20" s="41"/>
      <c r="K20" s="125">
        <v>15</v>
      </c>
      <c r="L20" s="42" t="s">
        <v>40</v>
      </c>
      <c r="M20" s="125" t="s">
        <v>45</v>
      </c>
      <c r="N20" s="41"/>
      <c r="P20" s="125">
        <v>15</v>
      </c>
      <c r="Q20" s="42" t="s">
        <v>40</v>
      </c>
      <c r="R20" s="125" t="s">
        <v>45</v>
      </c>
      <c r="S20" s="41"/>
      <c r="U20" s="125">
        <v>15</v>
      </c>
      <c r="V20" s="42" t="s">
        <v>40</v>
      </c>
      <c r="W20" s="125" t="s">
        <v>45</v>
      </c>
      <c r="X20" s="41"/>
      <c r="Z20" s="125">
        <v>15</v>
      </c>
      <c r="AA20" s="42" t="s">
        <v>40</v>
      </c>
      <c r="AB20" s="125" t="s">
        <v>45</v>
      </c>
      <c r="AC20" s="41"/>
      <c r="AE20" s="125">
        <v>15</v>
      </c>
      <c r="AF20" s="42" t="s">
        <v>40</v>
      </c>
      <c r="AG20" s="125" t="s">
        <v>45</v>
      </c>
      <c r="AH20" s="41"/>
      <c r="AJ20" s="125">
        <v>15</v>
      </c>
      <c r="AK20" s="42" t="s">
        <v>40</v>
      </c>
      <c r="AL20" s="125" t="s">
        <v>45</v>
      </c>
      <c r="AM20" s="41"/>
      <c r="AO20" s="125">
        <v>15</v>
      </c>
      <c r="AP20" s="42" t="s">
        <v>40</v>
      </c>
      <c r="AQ20" s="125" t="s">
        <v>45</v>
      </c>
      <c r="AR20" s="41"/>
      <c r="AT20" s="125">
        <v>15</v>
      </c>
      <c r="AU20" s="42" t="s">
        <v>40</v>
      </c>
      <c r="AV20" s="125" t="s">
        <v>45</v>
      </c>
      <c r="AW20" s="41"/>
    </row>
    <row r="21" spans="1:49" ht="61.2" customHeight="1" x14ac:dyDescent="0.3">
      <c r="A21" s="125"/>
      <c r="B21" s="49" t="s">
        <v>41</v>
      </c>
      <c r="C21" s="125"/>
      <c r="D21" s="45"/>
      <c r="F21" s="125"/>
      <c r="G21" s="49" t="s">
        <v>41</v>
      </c>
      <c r="H21" s="125"/>
      <c r="I21" s="45"/>
      <c r="K21" s="125"/>
      <c r="L21" s="49" t="s">
        <v>41</v>
      </c>
      <c r="M21" s="125"/>
      <c r="N21" s="45"/>
      <c r="P21" s="125"/>
      <c r="Q21" s="49" t="s">
        <v>41</v>
      </c>
      <c r="R21" s="125"/>
      <c r="S21" s="45"/>
      <c r="U21" s="125"/>
      <c r="V21" s="49" t="s">
        <v>41</v>
      </c>
      <c r="W21" s="125"/>
      <c r="X21" s="45"/>
      <c r="Z21" s="125"/>
      <c r="AA21" s="49" t="s">
        <v>41</v>
      </c>
      <c r="AB21" s="125"/>
      <c r="AC21" s="45"/>
      <c r="AE21" s="125"/>
      <c r="AF21" s="49" t="s">
        <v>41</v>
      </c>
      <c r="AG21" s="125"/>
      <c r="AH21" s="45"/>
      <c r="AJ21" s="125"/>
      <c r="AK21" s="49" t="s">
        <v>41</v>
      </c>
      <c r="AL21" s="125"/>
      <c r="AM21" s="45"/>
      <c r="AO21" s="125"/>
      <c r="AP21" s="49" t="s">
        <v>41</v>
      </c>
      <c r="AQ21" s="125"/>
      <c r="AR21" s="45"/>
      <c r="AT21" s="125"/>
      <c r="AU21" s="49" t="s">
        <v>41</v>
      </c>
      <c r="AV21" s="125"/>
      <c r="AW21" s="45"/>
    </row>
    <row r="22" spans="1:49" ht="43.2" customHeight="1" x14ac:dyDescent="0.3">
      <c r="A22" s="125"/>
      <c r="B22" s="49" t="s">
        <v>42</v>
      </c>
      <c r="C22" s="125"/>
      <c r="D22" s="45"/>
      <c r="F22" s="125"/>
      <c r="G22" s="49" t="s">
        <v>42</v>
      </c>
      <c r="H22" s="125"/>
      <c r="I22" s="45"/>
      <c r="K22" s="125"/>
      <c r="L22" s="49" t="s">
        <v>42</v>
      </c>
      <c r="M22" s="125"/>
      <c r="N22" s="45"/>
      <c r="P22" s="125"/>
      <c r="Q22" s="49" t="s">
        <v>42</v>
      </c>
      <c r="R22" s="125"/>
      <c r="S22" s="45"/>
      <c r="U22" s="125"/>
      <c r="V22" s="49" t="s">
        <v>42</v>
      </c>
      <c r="W22" s="125"/>
      <c r="X22" s="45"/>
      <c r="Z22" s="125"/>
      <c r="AA22" s="49" t="s">
        <v>42</v>
      </c>
      <c r="AB22" s="125"/>
      <c r="AC22" s="45"/>
      <c r="AE22" s="125"/>
      <c r="AF22" s="49" t="s">
        <v>42</v>
      </c>
      <c r="AG22" s="125"/>
      <c r="AH22" s="45"/>
      <c r="AJ22" s="125"/>
      <c r="AK22" s="49" t="s">
        <v>42</v>
      </c>
      <c r="AL22" s="125"/>
      <c r="AM22" s="45"/>
      <c r="AO22" s="125"/>
      <c r="AP22" s="49" t="s">
        <v>42</v>
      </c>
      <c r="AQ22" s="125"/>
      <c r="AR22" s="45"/>
      <c r="AT22" s="125"/>
      <c r="AU22" s="49" t="s">
        <v>42</v>
      </c>
      <c r="AV22" s="125"/>
      <c r="AW22" s="45"/>
    </row>
    <row r="23" spans="1:49" ht="51.6" customHeight="1" x14ac:dyDescent="0.3">
      <c r="A23" s="125"/>
      <c r="B23" s="49" t="s">
        <v>43</v>
      </c>
      <c r="C23" s="125"/>
      <c r="D23" s="47"/>
      <c r="F23" s="125"/>
      <c r="G23" s="49" t="s">
        <v>43</v>
      </c>
      <c r="H23" s="125"/>
      <c r="I23" s="47"/>
      <c r="K23" s="125"/>
      <c r="L23" s="49" t="s">
        <v>43</v>
      </c>
      <c r="M23" s="125"/>
      <c r="N23" s="47"/>
      <c r="P23" s="125"/>
      <c r="Q23" s="49" t="s">
        <v>43</v>
      </c>
      <c r="R23" s="125"/>
      <c r="S23" s="47"/>
      <c r="U23" s="125"/>
      <c r="V23" s="49" t="s">
        <v>43</v>
      </c>
      <c r="W23" s="125"/>
      <c r="X23" s="47"/>
      <c r="Z23" s="125"/>
      <c r="AA23" s="49" t="s">
        <v>43</v>
      </c>
      <c r="AB23" s="125"/>
      <c r="AC23" s="47"/>
      <c r="AE23" s="125"/>
      <c r="AF23" s="49" t="s">
        <v>43</v>
      </c>
      <c r="AG23" s="125"/>
      <c r="AH23" s="47"/>
      <c r="AJ23" s="125"/>
      <c r="AK23" s="49" t="s">
        <v>43</v>
      </c>
      <c r="AL23" s="125"/>
      <c r="AM23" s="47"/>
      <c r="AO23" s="125"/>
      <c r="AP23" s="49" t="s">
        <v>43</v>
      </c>
      <c r="AQ23" s="125"/>
      <c r="AR23" s="47"/>
      <c r="AT23" s="125"/>
      <c r="AU23" s="49" t="s">
        <v>43</v>
      </c>
      <c r="AV23" s="125"/>
      <c r="AW23" s="47"/>
    </row>
    <row r="24" spans="1:49" ht="51.6" customHeight="1" x14ac:dyDescent="0.3">
      <c r="A24" s="125"/>
      <c r="B24" s="48" t="s">
        <v>44</v>
      </c>
      <c r="C24" s="125"/>
      <c r="D24" s="47"/>
      <c r="F24" s="125"/>
      <c r="G24" s="48" t="s">
        <v>44</v>
      </c>
      <c r="H24" s="125"/>
      <c r="I24" s="47"/>
      <c r="K24" s="125"/>
      <c r="L24" s="48" t="s">
        <v>44</v>
      </c>
      <c r="M24" s="125"/>
      <c r="N24" s="47"/>
      <c r="P24" s="125"/>
      <c r="Q24" s="48" t="s">
        <v>44</v>
      </c>
      <c r="R24" s="125"/>
      <c r="S24" s="47"/>
      <c r="U24" s="125"/>
      <c r="V24" s="48" t="s">
        <v>44</v>
      </c>
      <c r="W24" s="125"/>
      <c r="X24" s="47"/>
      <c r="Z24" s="125"/>
      <c r="AA24" s="48" t="s">
        <v>44</v>
      </c>
      <c r="AB24" s="125"/>
      <c r="AC24" s="47"/>
      <c r="AE24" s="125"/>
      <c r="AF24" s="48" t="s">
        <v>44</v>
      </c>
      <c r="AG24" s="125"/>
      <c r="AH24" s="47"/>
      <c r="AJ24" s="125"/>
      <c r="AK24" s="48" t="s">
        <v>44</v>
      </c>
      <c r="AL24" s="125"/>
      <c r="AM24" s="47"/>
      <c r="AO24" s="125"/>
      <c r="AP24" s="48" t="s">
        <v>44</v>
      </c>
      <c r="AQ24" s="125"/>
      <c r="AR24" s="47"/>
      <c r="AT24" s="125"/>
      <c r="AU24" s="48" t="s">
        <v>44</v>
      </c>
      <c r="AV24" s="125"/>
      <c r="AW24" s="47"/>
    </row>
    <row r="25" spans="1:49" x14ac:dyDescent="0.3">
      <c r="A25" s="40"/>
    </row>
  </sheetData>
  <sheetProtection algorithmName="SHA-512" hashValue="a6miztoHlJE3DWRMtEHKghWqXcPz1SCQOgAFrblXi1dRY71bH1YW8nSZzhWlPNHOrL5wVHNFs6GNjKQwwjsfGA==" saltValue="Dminr0Kzd/Xzw4yNsDJSSQ==" spinCount="100000" sheet="1" objects="1" scenarios="1"/>
  <protectedRanges>
    <protectedRange sqref="D9:D19 D21:D24 I9:I19 I21:I24 N9:N19 N21:N24 S9:S19 S21:S24 X9:X19 X21:X24 AC9:AC19 AC21:AC24 AH9:AH19 AH21:AH24 AM9:AM19 AM21:AM24 AR9:AR19 AR21:AR24 AW9:AW19 AW21:AW24" name="範圍1"/>
  </protectedRanges>
  <mergeCells count="70">
    <mergeCell ref="AE3:AH3"/>
    <mergeCell ref="AJ3:AM3"/>
    <mergeCell ref="AO3:AR3"/>
    <mergeCell ref="AT3:AW3"/>
    <mergeCell ref="A6:D6"/>
    <mergeCell ref="F6:I6"/>
    <mergeCell ref="K6:N6"/>
    <mergeCell ref="P6:S6"/>
    <mergeCell ref="U6:X6"/>
    <mergeCell ref="Z6:AC6"/>
    <mergeCell ref="A3:D3"/>
    <mergeCell ref="F3:I3"/>
    <mergeCell ref="K3:N3"/>
    <mergeCell ref="P3:S3"/>
    <mergeCell ref="U3:X3"/>
    <mergeCell ref="Z3:AC3"/>
    <mergeCell ref="AE6:AH6"/>
    <mergeCell ref="AJ6:AM6"/>
    <mergeCell ref="AO6:AR6"/>
    <mergeCell ref="AT6:AW6"/>
    <mergeCell ref="A12:A13"/>
    <mergeCell ref="C12:C13"/>
    <mergeCell ref="D12:D13"/>
    <mergeCell ref="F12:F13"/>
    <mergeCell ref="H12:H13"/>
    <mergeCell ref="I12:I13"/>
    <mergeCell ref="AC12:AC13"/>
    <mergeCell ref="K12:K13"/>
    <mergeCell ref="M12:M13"/>
    <mergeCell ref="N12:N13"/>
    <mergeCell ref="P12:P13"/>
    <mergeCell ref="R12:R13"/>
    <mergeCell ref="S12:S13"/>
    <mergeCell ref="U12:U13"/>
    <mergeCell ref="W12:W13"/>
    <mergeCell ref="X12:X13"/>
    <mergeCell ref="Z12:Z13"/>
    <mergeCell ref="AB12:AB13"/>
    <mergeCell ref="AW12:AW13"/>
    <mergeCell ref="AE12:AE13"/>
    <mergeCell ref="AG12:AG13"/>
    <mergeCell ref="AH12:AH13"/>
    <mergeCell ref="AJ12:AJ13"/>
    <mergeCell ref="AL12:AL13"/>
    <mergeCell ref="AM12:AM13"/>
    <mergeCell ref="AO12:AO13"/>
    <mergeCell ref="AQ12:AQ13"/>
    <mergeCell ref="AR12:AR13"/>
    <mergeCell ref="AT12:AT13"/>
    <mergeCell ref="AV12:AV13"/>
    <mergeCell ref="AB20:AB24"/>
    <mergeCell ref="A20:A24"/>
    <mergeCell ref="C20:C24"/>
    <mergeCell ref="F20:F24"/>
    <mergeCell ref="H20:H24"/>
    <mergeCell ref="K20:K24"/>
    <mergeCell ref="M20:M24"/>
    <mergeCell ref="P20:P24"/>
    <mergeCell ref="R20:R24"/>
    <mergeCell ref="U20:U24"/>
    <mergeCell ref="W20:W24"/>
    <mergeCell ref="Z20:Z24"/>
    <mergeCell ref="AT20:AT24"/>
    <mergeCell ref="AV20:AV24"/>
    <mergeCell ref="AE20:AE24"/>
    <mergeCell ref="AG20:AG24"/>
    <mergeCell ref="AJ20:AJ24"/>
    <mergeCell ref="AL20:AL24"/>
    <mergeCell ref="AO20:AO24"/>
    <mergeCell ref="AQ20:AQ24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97CF1-E030-4A8A-AA39-7162146D8116}">
  <dimension ref="A1:AW25"/>
  <sheetViews>
    <sheetView topLeftCell="AL1" zoomScale="70" zoomScaleNormal="70" workbookViewId="0">
      <selection activeCell="AW9" sqref="AW9"/>
    </sheetView>
  </sheetViews>
  <sheetFormatPr defaultRowHeight="16.2" x14ac:dyDescent="0.3"/>
  <cols>
    <col min="1" max="1" width="9.44140625" customWidth="1"/>
    <col min="2" max="2" width="29.6640625" customWidth="1"/>
    <col min="3" max="3" width="5.21875" customWidth="1"/>
    <col min="4" max="4" width="58.33203125" customWidth="1"/>
    <col min="7" max="7" width="31.5546875" customWidth="1"/>
    <col min="9" max="9" width="50.77734375" customWidth="1"/>
    <col min="12" max="12" width="26.109375" customWidth="1"/>
    <col min="14" max="14" width="50.77734375" customWidth="1"/>
    <col min="17" max="17" width="30.21875" customWidth="1"/>
    <col min="18" max="18" width="7" customWidth="1"/>
    <col min="19" max="19" width="50.77734375" customWidth="1"/>
    <col min="22" max="22" width="31" customWidth="1"/>
    <col min="24" max="24" width="50.77734375" customWidth="1"/>
    <col min="27" max="27" width="30.44140625" customWidth="1"/>
    <col min="29" max="29" width="50.77734375" customWidth="1"/>
    <col min="32" max="32" width="32.44140625" customWidth="1"/>
    <col min="34" max="34" width="50.77734375" customWidth="1"/>
    <col min="37" max="37" width="29.77734375" customWidth="1"/>
    <col min="39" max="39" width="50.77734375" customWidth="1"/>
    <col min="42" max="42" width="30.44140625" customWidth="1"/>
    <col min="44" max="44" width="50.77734375" customWidth="1"/>
    <col min="47" max="47" width="31.33203125" customWidth="1"/>
    <col min="49" max="49" width="50.77734375" customWidth="1"/>
  </cols>
  <sheetData>
    <row r="1" spans="1:49" x14ac:dyDescent="0.3">
      <c r="A1" s="39" t="s">
        <v>48</v>
      </c>
      <c r="F1" s="39" t="s">
        <v>48</v>
      </c>
      <c r="K1" s="39" t="s">
        <v>48</v>
      </c>
      <c r="P1" s="39" t="s">
        <v>48</v>
      </c>
      <c r="U1" s="39" t="s">
        <v>48</v>
      </c>
      <c r="Z1" s="39" t="s">
        <v>48</v>
      </c>
      <c r="AE1" s="39" t="s">
        <v>48</v>
      </c>
      <c r="AJ1" s="39" t="s">
        <v>48</v>
      </c>
      <c r="AO1" s="39" t="s">
        <v>48</v>
      </c>
      <c r="AT1" s="39" t="s">
        <v>48</v>
      </c>
    </row>
    <row r="2" spans="1:49" x14ac:dyDescent="0.3">
      <c r="A2" s="114" t="s">
        <v>100</v>
      </c>
      <c r="F2" s="114" t="s">
        <v>101</v>
      </c>
      <c r="K2" s="114" t="s">
        <v>102</v>
      </c>
      <c r="P2" s="114" t="s">
        <v>103</v>
      </c>
      <c r="U2" s="114" t="s">
        <v>104</v>
      </c>
      <c r="Z2" s="114" t="s">
        <v>105</v>
      </c>
      <c r="AE2" s="114" t="s">
        <v>106</v>
      </c>
      <c r="AJ2" s="114" t="s">
        <v>107</v>
      </c>
      <c r="AO2" s="114" t="s">
        <v>108</v>
      </c>
      <c r="AT2" s="114" t="s">
        <v>109</v>
      </c>
    </row>
    <row r="3" spans="1:49" x14ac:dyDescent="0.3">
      <c r="A3" s="126" t="s">
        <v>24</v>
      </c>
      <c r="B3" s="127"/>
      <c r="C3" s="127"/>
      <c r="D3" s="128"/>
      <c r="F3" s="126" t="s">
        <v>24</v>
      </c>
      <c r="G3" s="127"/>
      <c r="H3" s="127"/>
      <c r="I3" s="128"/>
      <c r="K3" s="126" t="s">
        <v>24</v>
      </c>
      <c r="L3" s="127"/>
      <c r="M3" s="127"/>
      <c r="N3" s="128"/>
      <c r="P3" s="126" t="s">
        <v>24</v>
      </c>
      <c r="Q3" s="127"/>
      <c r="R3" s="127"/>
      <c r="S3" s="128"/>
      <c r="U3" s="126" t="s">
        <v>24</v>
      </c>
      <c r="V3" s="127"/>
      <c r="W3" s="127"/>
      <c r="X3" s="128"/>
      <c r="Z3" s="126" t="s">
        <v>24</v>
      </c>
      <c r="AA3" s="127"/>
      <c r="AB3" s="127"/>
      <c r="AC3" s="128"/>
      <c r="AE3" s="126" t="s">
        <v>24</v>
      </c>
      <c r="AF3" s="127"/>
      <c r="AG3" s="127"/>
      <c r="AH3" s="128"/>
      <c r="AJ3" s="126" t="s">
        <v>24</v>
      </c>
      <c r="AK3" s="127"/>
      <c r="AL3" s="127"/>
      <c r="AM3" s="128"/>
      <c r="AO3" s="126" t="s">
        <v>24</v>
      </c>
      <c r="AP3" s="127"/>
      <c r="AQ3" s="127"/>
      <c r="AR3" s="128"/>
      <c r="AT3" s="126" t="s">
        <v>24</v>
      </c>
      <c r="AU3" s="127"/>
      <c r="AV3" s="127"/>
      <c r="AW3" s="128"/>
    </row>
    <row r="4" spans="1:49" ht="30" customHeight="1" x14ac:dyDescent="0.3">
      <c r="A4" s="44">
        <v>1</v>
      </c>
      <c r="B4" s="44" t="s">
        <v>46</v>
      </c>
      <c r="C4" s="41" t="s">
        <v>25</v>
      </c>
      <c r="D4" s="41" t="str">
        <f>'Budget Plan 1 to 5'!B$8</f>
        <v>Chan dai man</v>
      </c>
      <c r="F4" s="44">
        <v>1</v>
      </c>
      <c r="G4" s="44" t="s">
        <v>46</v>
      </c>
      <c r="H4" s="41" t="s">
        <v>25</v>
      </c>
      <c r="I4" s="41" t="str">
        <f>D4</f>
        <v>Chan dai man</v>
      </c>
      <c r="K4" s="44">
        <v>1</v>
      </c>
      <c r="L4" s="44" t="s">
        <v>46</v>
      </c>
      <c r="M4" s="41" t="s">
        <v>25</v>
      </c>
      <c r="N4" s="41" t="str">
        <f>I4</f>
        <v>Chan dai man</v>
      </c>
      <c r="P4" s="44">
        <v>1</v>
      </c>
      <c r="Q4" s="44" t="s">
        <v>46</v>
      </c>
      <c r="R4" s="41" t="s">
        <v>25</v>
      </c>
      <c r="S4" s="41" t="str">
        <f>N4</f>
        <v>Chan dai man</v>
      </c>
      <c r="U4" s="44">
        <v>1</v>
      </c>
      <c r="V4" s="44" t="s">
        <v>46</v>
      </c>
      <c r="W4" s="41" t="s">
        <v>25</v>
      </c>
      <c r="X4" s="41" t="str">
        <f>S4</f>
        <v>Chan dai man</v>
      </c>
      <c r="Z4" s="44">
        <v>1</v>
      </c>
      <c r="AA4" s="44" t="s">
        <v>46</v>
      </c>
      <c r="AB4" s="41" t="s">
        <v>25</v>
      </c>
      <c r="AC4" s="41" t="str">
        <f>X4</f>
        <v>Chan dai man</v>
      </c>
      <c r="AE4" s="44">
        <v>1</v>
      </c>
      <c r="AF4" s="44" t="s">
        <v>46</v>
      </c>
      <c r="AG4" s="41" t="s">
        <v>25</v>
      </c>
      <c r="AH4" s="41" t="str">
        <f>AC4</f>
        <v>Chan dai man</v>
      </c>
      <c r="AJ4" s="44">
        <v>1</v>
      </c>
      <c r="AK4" s="44" t="s">
        <v>46</v>
      </c>
      <c r="AL4" s="41" t="s">
        <v>25</v>
      </c>
      <c r="AM4" s="41" t="str">
        <f>AH4</f>
        <v>Chan dai man</v>
      </c>
      <c r="AO4" s="44">
        <v>1</v>
      </c>
      <c r="AP4" s="44" t="s">
        <v>46</v>
      </c>
      <c r="AQ4" s="41" t="s">
        <v>25</v>
      </c>
      <c r="AR4" s="41" t="str">
        <f>AM4</f>
        <v>Chan dai man</v>
      </c>
      <c r="AT4" s="44">
        <v>1</v>
      </c>
      <c r="AU4" s="44" t="s">
        <v>46</v>
      </c>
      <c r="AV4" s="41" t="s">
        <v>25</v>
      </c>
      <c r="AW4" s="41" t="str">
        <f>AR4</f>
        <v>Chan dai man</v>
      </c>
    </row>
    <row r="5" spans="1:49" ht="30" customHeight="1" x14ac:dyDescent="0.3">
      <c r="A5" s="43">
        <v>2</v>
      </c>
      <c r="B5" s="43" t="s">
        <v>47</v>
      </c>
      <c r="C5" s="41" t="s">
        <v>25</v>
      </c>
      <c r="D5" s="41" t="str">
        <f>'Budget Plan 1 to 5'!B$9</f>
        <v>Chan siu man</v>
      </c>
      <c r="F5" s="43">
        <v>2</v>
      </c>
      <c r="G5" s="43" t="s">
        <v>47</v>
      </c>
      <c r="H5" s="41" t="s">
        <v>25</v>
      </c>
      <c r="I5" s="41" t="str">
        <f>D5</f>
        <v>Chan siu man</v>
      </c>
      <c r="K5" s="43">
        <v>2</v>
      </c>
      <c r="L5" s="43" t="s">
        <v>47</v>
      </c>
      <c r="M5" s="41" t="s">
        <v>25</v>
      </c>
      <c r="N5" s="41" t="str">
        <f>I5</f>
        <v>Chan siu man</v>
      </c>
      <c r="P5" s="43">
        <v>2</v>
      </c>
      <c r="Q5" s="43" t="s">
        <v>47</v>
      </c>
      <c r="R5" s="41" t="s">
        <v>25</v>
      </c>
      <c r="S5" s="41" t="str">
        <f>N5</f>
        <v>Chan siu man</v>
      </c>
      <c r="U5" s="43">
        <v>2</v>
      </c>
      <c r="V5" s="43" t="s">
        <v>47</v>
      </c>
      <c r="W5" s="41" t="s">
        <v>25</v>
      </c>
      <c r="X5" s="41" t="str">
        <f>S5</f>
        <v>Chan siu man</v>
      </c>
      <c r="Z5" s="43">
        <v>2</v>
      </c>
      <c r="AA5" s="43" t="s">
        <v>47</v>
      </c>
      <c r="AB5" s="41" t="s">
        <v>25</v>
      </c>
      <c r="AC5" s="41" t="str">
        <f>X5</f>
        <v>Chan siu man</v>
      </c>
      <c r="AE5" s="43">
        <v>2</v>
      </c>
      <c r="AF5" s="43" t="s">
        <v>47</v>
      </c>
      <c r="AG5" s="41" t="s">
        <v>25</v>
      </c>
      <c r="AH5" s="41" t="str">
        <f>AC5</f>
        <v>Chan siu man</v>
      </c>
      <c r="AJ5" s="43">
        <v>2</v>
      </c>
      <c r="AK5" s="43" t="s">
        <v>47</v>
      </c>
      <c r="AL5" s="41" t="s">
        <v>25</v>
      </c>
      <c r="AM5" s="41" t="str">
        <f>AH5</f>
        <v>Chan siu man</v>
      </c>
      <c r="AO5" s="43">
        <v>2</v>
      </c>
      <c r="AP5" s="43" t="s">
        <v>47</v>
      </c>
      <c r="AQ5" s="41" t="s">
        <v>25</v>
      </c>
      <c r="AR5" s="41" t="str">
        <f>AM5</f>
        <v>Chan siu man</v>
      </c>
      <c r="AT5" s="43">
        <v>2</v>
      </c>
      <c r="AU5" s="43" t="s">
        <v>47</v>
      </c>
      <c r="AV5" s="41" t="s">
        <v>25</v>
      </c>
      <c r="AW5" s="41" t="str">
        <f>AR5</f>
        <v>Chan siu man</v>
      </c>
    </row>
    <row r="6" spans="1:49" x14ac:dyDescent="0.3">
      <c r="A6" s="126" t="s">
        <v>26</v>
      </c>
      <c r="B6" s="127"/>
      <c r="C6" s="127"/>
      <c r="D6" s="128"/>
      <c r="F6" s="126" t="s">
        <v>26</v>
      </c>
      <c r="G6" s="127"/>
      <c r="H6" s="127"/>
      <c r="I6" s="128"/>
      <c r="K6" s="126" t="s">
        <v>26</v>
      </c>
      <c r="L6" s="127"/>
      <c r="M6" s="127"/>
      <c r="N6" s="128"/>
      <c r="P6" s="126" t="s">
        <v>26</v>
      </c>
      <c r="Q6" s="127"/>
      <c r="R6" s="127"/>
      <c r="S6" s="128"/>
      <c r="U6" s="126" t="s">
        <v>26</v>
      </c>
      <c r="V6" s="127"/>
      <c r="W6" s="127"/>
      <c r="X6" s="128"/>
      <c r="Z6" s="126" t="s">
        <v>26</v>
      </c>
      <c r="AA6" s="127"/>
      <c r="AB6" s="127"/>
      <c r="AC6" s="128"/>
      <c r="AE6" s="126" t="s">
        <v>26</v>
      </c>
      <c r="AF6" s="127"/>
      <c r="AG6" s="127"/>
      <c r="AH6" s="128"/>
      <c r="AJ6" s="126" t="s">
        <v>26</v>
      </c>
      <c r="AK6" s="127"/>
      <c r="AL6" s="127"/>
      <c r="AM6" s="128"/>
      <c r="AO6" s="126" t="s">
        <v>26</v>
      </c>
      <c r="AP6" s="127"/>
      <c r="AQ6" s="127"/>
      <c r="AR6" s="128"/>
      <c r="AT6" s="126" t="s">
        <v>26</v>
      </c>
      <c r="AU6" s="127"/>
      <c r="AV6" s="127"/>
      <c r="AW6" s="128"/>
    </row>
    <row r="7" spans="1:49" ht="30" customHeight="1" x14ac:dyDescent="0.3">
      <c r="A7" s="44">
        <v>3</v>
      </c>
      <c r="B7" s="44" t="s">
        <v>27</v>
      </c>
      <c r="C7" s="41" t="s">
        <v>25</v>
      </c>
      <c r="D7" s="41" t="str">
        <f>'Budget Plan 1 to 5'!C79</f>
        <v>surName1</v>
      </c>
      <c r="F7" s="44">
        <v>3</v>
      </c>
      <c r="G7" s="44" t="s">
        <v>27</v>
      </c>
      <c r="H7" s="41" t="s">
        <v>25</v>
      </c>
      <c r="I7" s="41" t="str">
        <f>'Budget Plan 1 to 5'!C80</f>
        <v>surName2</v>
      </c>
      <c r="K7" s="44">
        <v>3</v>
      </c>
      <c r="L7" s="44" t="s">
        <v>27</v>
      </c>
      <c r="M7" s="41" t="s">
        <v>25</v>
      </c>
      <c r="N7" s="41" t="str">
        <f>'Budget Plan 1 to 5'!C81</f>
        <v>surName3</v>
      </c>
      <c r="P7" s="44">
        <v>3</v>
      </c>
      <c r="Q7" s="44" t="s">
        <v>27</v>
      </c>
      <c r="R7" s="41" t="s">
        <v>25</v>
      </c>
      <c r="S7" s="41" t="str">
        <f>'Budget Plan 1 to 5'!C82</f>
        <v>surName4</v>
      </c>
      <c r="U7" s="44">
        <v>3</v>
      </c>
      <c r="V7" s="44" t="s">
        <v>27</v>
      </c>
      <c r="W7" s="41" t="s">
        <v>25</v>
      </c>
      <c r="X7" s="41" t="str">
        <f>'Budget Plan 1 to 5'!C83</f>
        <v>surName5</v>
      </c>
      <c r="Z7" s="44">
        <v>3</v>
      </c>
      <c r="AA7" s="44" t="s">
        <v>27</v>
      </c>
      <c r="AB7" s="41" t="s">
        <v>25</v>
      </c>
      <c r="AC7" s="41" t="str">
        <f>'Budget Plan 1 to 5'!C84</f>
        <v>surName6</v>
      </c>
      <c r="AE7" s="44">
        <v>3</v>
      </c>
      <c r="AF7" s="44" t="s">
        <v>27</v>
      </c>
      <c r="AG7" s="41" t="s">
        <v>25</v>
      </c>
      <c r="AH7" s="41" t="str">
        <f>'Budget Plan 1 to 5'!C85</f>
        <v>surName7</v>
      </c>
      <c r="AJ7" s="44">
        <v>3</v>
      </c>
      <c r="AK7" s="44" t="s">
        <v>27</v>
      </c>
      <c r="AL7" s="41" t="s">
        <v>25</v>
      </c>
      <c r="AM7" s="41" t="str">
        <f>'Budget Plan 1 to 5'!C86</f>
        <v>surName8</v>
      </c>
      <c r="AO7" s="44">
        <v>3</v>
      </c>
      <c r="AP7" s="44" t="s">
        <v>27</v>
      </c>
      <c r="AQ7" s="41" t="s">
        <v>25</v>
      </c>
      <c r="AR7" s="41" t="str">
        <f>'Budget Plan 1 to 5'!C87</f>
        <v>surName9</v>
      </c>
      <c r="AT7" s="44">
        <v>3</v>
      </c>
      <c r="AU7" s="44" t="s">
        <v>27</v>
      </c>
      <c r="AV7" s="41" t="s">
        <v>25</v>
      </c>
      <c r="AW7" s="41" t="str">
        <f>'Budget Plan 1 to 5'!C88</f>
        <v>surName10</v>
      </c>
    </row>
    <row r="8" spans="1:49" ht="30" customHeight="1" x14ac:dyDescent="0.3">
      <c r="A8" s="41">
        <v>4</v>
      </c>
      <c r="B8" s="41" t="s">
        <v>28</v>
      </c>
      <c r="C8" s="41" t="s">
        <v>25</v>
      </c>
      <c r="D8" s="41" t="str">
        <f>'Budget Plan 1 to 5'!D79</f>
        <v>GName1</v>
      </c>
      <c r="F8" s="41">
        <v>4</v>
      </c>
      <c r="G8" s="41" t="s">
        <v>28</v>
      </c>
      <c r="H8" s="41" t="s">
        <v>25</v>
      </c>
      <c r="I8" s="41" t="str">
        <f>'Budget Plan 1 to 5'!D80</f>
        <v>GName2</v>
      </c>
      <c r="K8" s="41">
        <v>4</v>
      </c>
      <c r="L8" s="41" t="s">
        <v>28</v>
      </c>
      <c r="M8" s="41" t="s">
        <v>25</v>
      </c>
      <c r="N8" s="41" t="str">
        <f>'Budget Plan 1 to 5'!D81</f>
        <v>GName3</v>
      </c>
      <c r="P8" s="41">
        <v>4</v>
      </c>
      <c r="Q8" s="41" t="s">
        <v>28</v>
      </c>
      <c r="R8" s="41" t="s">
        <v>25</v>
      </c>
      <c r="S8" s="41" t="str">
        <f>'Budget Plan 1 to 5'!D82</f>
        <v>GName4</v>
      </c>
      <c r="U8" s="41">
        <v>4</v>
      </c>
      <c r="V8" s="41" t="s">
        <v>28</v>
      </c>
      <c r="W8" s="41" t="s">
        <v>25</v>
      </c>
      <c r="X8" s="41" t="str">
        <f>'Budget Plan 1 to 5'!D83</f>
        <v>GName5</v>
      </c>
      <c r="Z8" s="41">
        <v>4</v>
      </c>
      <c r="AA8" s="41" t="s">
        <v>28</v>
      </c>
      <c r="AB8" s="41" t="s">
        <v>25</v>
      </c>
      <c r="AC8" s="41" t="str">
        <f>'Budget Plan 1 to 5'!D84</f>
        <v>GName6</v>
      </c>
      <c r="AE8" s="41">
        <v>4</v>
      </c>
      <c r="AF8" s="41" t="s">
        <v>28</v>
      </c>
      <c r="AG8" s="41" t="s">
        <v>25</v>
      </c>
      <c r="AH8" s="41" t="str">
        <f>'Budget Plan 1 to 5'!D85</f>
        <v>GName7</v>
      </c>
      <c r="AJ8" s="41">
        <v>4</v>
      </c>
      <c r="AK8" s="41" t="s">
        <v>28</v>
      </c>
      <c r="AL8" s="41" t="s">
        <v>25</v>
      </c>
      <c r="AM8" s="41" t="str">
        <f>'Budget Plan 1 to 5'!D86</f>
        <v>GName8</v>
      </c>
      <c r="AO8" s="41">
        <v>4</v>
      </c>
      <c r="AP8" s="41" t="s">
        <v>28</v>
      </c>
      <c r="AQ8" s="41" t="s">
        <v>25</v>
      </c>
      <c r="AR8" s="41" t="str">
        <f>'Budget Plan 1 to 5'!D87</f>
        <v>GName9</v>
      </c>
      <c r="AT8" s="41">
        <v>4</v>
      </c>
      <c r="AU8" s="41" t="s">
        <v>28</v>
      </c>
      <c r="AV8" s="41" t="s">
        <v>25</v>
      </c>
      <c r="AW8" s="41" t="str">
        <f>'Budget Plan 1 to 5'!D88</f>
        <v>GName10</v>
      </c>
    </row>
    <row r="9" spans="1:49" ht="30" customHeight="1" x14ac:dyDescent="0.3">
      <c r="A9" s="41">
        <v>5</v>
      </c>
      <c r="B9" s="41" t="s">
        <v>29</v>
      </c>
      <c r="C9" s="41" t="s">
        <v>25</v>
      </c>
      <c r="D9" s="45"/>
      <c r="F9" s="41">
        <v>5</v>
      </c>
      <c r="G9" s="41" t="s">
        <v>29</v>
      </c>
      <c r="H9" s="41" t="s">
        <v>25</v>
      </c>
      <c r="I9" s="45"/>
      <c r="K9" s="41">
        <v>5</v>
      </c>
      <c r="L9" s="41" t="s">
        <v>29</v>
      </c>
      <c r="M9" s="41" t="s">
        <v>25</v>
      </c>
      <c r="N9" s="45"/>
      <c r="P9" s="41">
        <v>5</v>
      </c>
      <c r="Q9" s="41" t="s">
        <v>29</v>
      </c>
      <c r="R9" s="41" t="s">
        <v>25</v>
      </c>
      <c r="S9" s="45"/>
      <c r="U9" s="41">
        <v>5</v>
      </c>
      <c r="V9" s="41" t="s">
        <v>29</v>
      </c>
      <c r="W9" s="41" t="s">
        <v>25</v>
      </c>
      <c r="X9" s="45"/>
      <c r="Z9" s="41">
        <v>5</v>
      </c>
      <c r="AA9" s="41" t="s">
        <v>29</v>
      </c>
      <c r="AB9" s="41" t="s">
        <v>25</v>
      </c>
      <c r="AC9" s="45"/>
      <c r="AE9" s="41">
        <v>5</v>
      </c>
      <c r="AF9" s="41" t="s">
        <v>29</v>
      </c>
      <c r="AG9" s="41" t="s">
        <v>25</v>
      </c>
      <c r="AH9" s="45"/>
      <c r="AJ9" s="41">
        <v>5</v>
      </c>
      <c r="AK9" s="41" t="s">
        <v>29</v>
      </c>
      <c r="AL9" s="41" t="s">
        <v>25</v>
      </c>
      <c r="AM9" s="45"/>
      <c r="AO9" s="41">
        <v>5</v>
      </c>
      <c r="AP9" s="41" t="s">
        <v>29</v>
      </c>
      <c r="AQ9" s="41" t="s">
        <v>25</v>
      </c>
      <c r="AR9" s="45"/>
      <c r="AT9" s="41">
        <v>5</v>
      </c>
      <c r="AU9" s="41" t="s">
        <v>29</v>
      </c>
      <c r="AV9" s="41" t="s">
        <v>25</v>
      </c>
      <c r="AW9" s="45"/>
    </row>
    <row r="10" spans="1:49" ht="30" customHeight="1" x14ac:dyDescent="0.3">
      <c r="A10" s="41">
        <v>6</v>
      </c>
      <c r="B10" s="41" t="s">
        <v>30</v>
      </c>
      <c r="C10" s="41" t="s">
        <v>25</v>
      </c>
      <c r="D10" s="46"/>
      <c r="F10" s="41">
        <v>6</v>
      </c>
      <c r="G10" s="41" t="s">
        <v>30</v>
      </c>
      <c r="H10" s="41" t="s">
        <v>25</v>
      </c>
      <c r="I10" s="46"/>
      <c r="K10" s="41">
        <v>6</v>
      </c>
      <c r="L10" s="41" t="s">
        <v>30</v>
      </c>
      <c r="M10" s="41" t="s">
        <v>25</v>
      </c>
      <c r="N10" s="46"/>
      <c r="P10" s="41">
        <v>6</v>
      </c>
      <c r="Q10" s="41" t="s">
        <v>30</v>
      </c>
      <c r="R10" s="41" t="s">
        <v>25</v>
      </c>
      <c r="S10" s="46"/>
      <c r="U10" s="41">
        <v>6</v>
      </c>
      <c r="V10" s="41" t="s">
        <v>30</v>
      </c>
      <c r="W10" s="41" t="s">
        <v>25</v>
      </c>
      <c r="X10" s="46"/>
      <c r="Z10" s="41">
        <v>6</v>
      </c>
      <c r="AA10" s="41" t="s">
        <v>30</v>
      </c>
      <c r="AB10" s="41" t="s">
        <v>25</v>
      </c>
      <c r="AC10" s="46"/>
      <c r="AE10" s="41">
        <v>6</v>
      </c>
      <c r="AF10" s="41" t="s">
        <v>30</v>
      </c>
      <c r="AG10" s="41" t="s">
        <v>25</v>
      </c>
      <c r="AH10" s="46"/>
      <c r="AJ10" s="41">
        <v>6</v>
      </c>
      <c r="AK10" s="41" t="s">
        <v>30</v>
      </c>
      <c r="AL10" s="41" t="s">
        <v>25</v>
      </c>
      <c r="AM10" s="46"/>
      <c r="AO10" s="41">
        <v>6</v>
      </c>
      <c r="AP10" s="41" t="s">
        <v>30</v>
      </c>
      <c r="AQ10" s="41" t="s">
        <v>25</v>
      </c>
      <c r="AR10" s="46"/>
      <c r="AT10" s="41">
        <v>6</v>
      </c>
      <c r="AU10" s="41" t="s">
        <v>30</v>
      </c>
      <c r="AV10" s="41" t="s">
        <v>25</v>
      </c>
      <c r="AW10" s="46"/>
    </row>
    <row r="11" spans="1:49" ht="30" customHeight="1" x14ac:dyDescent="0.3">
      <c r="A11" s="41">
        <v>7</v>
      </c>
      <c r="B11" s="41" t="s">
        <v>31</v>
      </c>
      <c r="C11" s="41" t="s">
        <v>25</v>
      </c>
      <c r="D11" s="45"/>
      <c r="F11" s="41">
        <v>7</v>
      </c>
      <c r="G11" s="41" t="s">
        <v>31</v>
      </c>
      <c r="H11" s="41" t="s">
        <v>25</v>
      </c>
      <c r="I11" s="45"/>
      <c r="K11" s="41">
        <v>7</v>
      </c>
      <c r="L11" s="41" t="s">
        <v>31</v>
      </c>
      <c r="M11" s="41" t="s">
        <v>25</v>
      </c>
      <c r="N11" s="45"/>
      <c r="P11" s="41">
        <v>7</v>
      </c>
      <c r="Q11" s="41" t="s">
        <v>31</v>
      </c>
      <c r="R11" s="41" t="s">
        <v>25</v>
      </c>
      <c r="S11" s="45"/>
      <c r="U11" s="41">
        <v>7</v>
      </c>
      <c r="V11" s="41" t="s">
        <v>31</v>
      </c>
      <c r="W11" s="41" t="s">
        <v>25</v>
      </c>
      <c r="X11" s="45"/>
      <c r="Z11" s="41">
        <v>7</v>
      </c>
      <c r="AA11" s="41" t="s">
        <v>31</v>
      </c>
      <c r="AB11" s="41" t="s">
        <v>25</v>
      </c>
      <c r="AC11" s="45"/>
      <c r="AE11" s="41">
        <v>7</v>
      </c>
      <c r="AF11" s="41" t="s">
        <v>31</v>
      </c>
      <c r="AG11" s="41" t="s">
        <v>25</v>
      </c>
      <c r="AH11" s="45"/>
      <c r="AJ11" s="41">
        <v>7</v>
      </c>
      <c r="AK11" s="41" t="s">
        <v>31</v>
      </c>
      <c r="AL11" s="41" t="s">
        <v>25</v>
      </c>
      <c r="AM11" s="45"/>
      <c r="AO11" s="41">
        <v>7</v>
      </c>
      <c r="AP11" s="41" t="s">
        <v>31</v>
      </c>
      <c r="AQ11" s="41" t="s">
        <v>25</v>
      </c>
      <c r="AR11" s="45"/>
      <c r="AT11" s="41">
        <v>7</v>
      </c>
      <c r="AU11" s="41" t="s">
        <v>31</v>
      </c>
      <c r="AV11" s="41" t="s">
        <v>25</v>
      </c>
      <c r="AW11" s="45"/>
    </row>
    <row r="12" spans="1:49" ht="30" customHeight="1" x14ac:dyDescent="0.3">
      <c r="A12" s="125">
        <v>8</v>
      </c>
      <c r="B12" s="41" t="s">
        <v>32</v>
      </c>
      <c r="C12" s="125" t="s">
        <v>25</v>
      </c>
      <c r="D12" s="129"/>
      <c r="F12" s="125">
        <v>8</v>
      </c>
      <c r="G12" s="41" t="s">
        <v>32</v>
      </c>
      <c r="H12" s="125" t="s">
        <v>25</v>
      </c>
      <c r="I12" s="129"/>
      <c r="K12" s="125">
        <v>8</v>
      </c>
      <c r="L12" s="41" t="s">
        <v>32</v>
      </c>
      <c r="M12" s="125" t="s">
        <v>25</v>
      </c>
      <c r="N12" s="129"/>
      <c r="P12" s="125">
        <v>8</v>
      </c>
      <c r="Q12" s="41" t="s">
        <v>32</v>
      </c>
      <c r="R12" s="125" t="s">
        <v>25</v>
      </c>
      <c r="S12" s="129"/>
      <c r="U12" s="125">
        <v>8</v>
      </c>
      <c r="V12" s="41" t="s">
        <v>32</v>
      </c>
      <c r="W12" s="125" t="s">
        <v>25</v>
      </c>
      <c r="X12" s="129"/>
      <c r="Z12" s="125">
        <v>8</v>
      </c>
      <c r="AA12" s="41" t="s">
        <v>32</v>
      </c>
      <c r="AB12" s="125" t="s">
        <v>25</v>
      </c>
      <c r="AC12" s="129"/>
      <c r="AE12" s="125">
        <v>8</v>
      </c>
      <c r="AF12" s="41" t="s">
        <v>32</v>
      </c>
      <c r="AG12" s="125" t="s">
        <v>25</v>
      </c>
      <c r="AH12" s="129"/>
      <c r="AJ12" s="125">
        <v>8</v>
      </c>
      <c r="AK12" s="41" t="s">
        <v>32</v>
      </c>
      <c r="AL12" s="125" t="s">
        <v>25</v>
      </c>
      <c r="AM12" s="129"/>
      <c r="AO12" s="125">
        <v>8</v>
      </c>
      <c r="AP12" s="41" t="s">
        <v>32</v>
      </c>
      <c r="AQ12" s="125" t="s">
        <v>25</v>
      </c>
      <c r="AR12" s="129"/>
      <c r="AT12" s="125">
        <v>8</v>
      </c>
      <c r="AU12" s="41" t="s">
        <v>32</v>
      </c>
      <c r="AV12" s="125" t="s">
        <v>25</v>
      </c>
      <c r="AW12" s="129"/>
    </row>
    <row r="13" spans="1:49" ht="30" customHeight="1" x14ac:dyDescent="0.3">
      <c r="A13" s="125"/>
      <c r="B13" s="41" t="s">
        <v>33</v>
      </c>
      <c r="C13" s="125"/>
      <c r="D13" s="129"/>
      <c r="F13" s="125"/>
      <c r="G13" s="41" t="s">
        <v>33</v>
      </c>
      <c r="H13" s="125"/>
      <c r="I13" s="129"/>
      <c r="K13" s="125"/>
      <c r="L13" s="41" t="s">
        <v>33</v>
      </c>
      <c r="M13" s="125"/>
      <c r="N13" s="129"/>
      <c r="P13" s="125"/>
      <c r="Q13" s="41" t="s">
        <v>33</v>
      </c>
      <c r="R13" s="125"/>
      <c r="S13" s="129"/>
      <c r="U13" s="125"/>
      <c r="V13" s="41" t="s">
        <v>33</v>
      </c>
      <c r="W13" s="125"/>
      <c r="X13" s="129"/>
      <c r="Z13" s="125"/>
      <c r="AA13" s="41" t="s">
        <v>33</v>
      </c>
      <c r="AB13" s="125"/>
      <c r="AC13" s="129"/>
      <c r="AE13" s="125"/>
      <c r="AF13" s="41" t="s">
        <v>33</v>
      </c>
      <c r="AG13" s="125"/>
      <c r="AH13" s="129"/>
      <c r="AJ13" s="125"/>
      <c r="AK13" s="41" t="s">
        <v>33</v>
      </c>
      <c r="AL13" s="125"/>
      <c r="AM13" s="129"/>
      <c r="AO13" s="125"/>
      <c r="AP13" s="41" t="s">
        <v>33</v>
      </c>
      <c r="AQ13" s="125"/>
      <c r="AR13" s="129"/>
      <c r="AT13" s="125"/>
      <c r="AU13" s="41" t="s">
        <v>33</v>
      </c>
      <c r="AV13" s="125"/>
      <c r="AW13" s="129"/>
    </row>
    <row r="14" spans="1:49" ht="30" customHeight="1" x14ac:dyDescent="0.3">
      <c r="A14" s="41">
        <v>9</v>
      </c>
      <c r="B14" s="41" t="s">
        <v>34</v>
      </c>
      <c r="C14" s="41" t="s">
        <v>25</v>
      </c>
      <c r="D14" s="45"/>
      <c r="F14" s="41">
        <v>9</v>
      </c>
      <c r="G14" s="41" t="s">
        <v>34</v>
      </c>
      <c r="H14" s="41" t="s">
        <v>25</v>
      </c>
      <c r="I14" s="45"/>
      <c r="K14" s="41">
        <v>9</v>
      </c>
      <c r="L14" s="41" t="s">
        <v>34</v>
      </c>
      <c r="M14" s="41" t="s">
        <v>25</v>
      </c>
      <c r="N14" s="45"/>
      <c r="P14" s="41">
        <v>9</v>
      </c>
      <c r="Q14" s="41" t="s">
        <v>34</v>
      </c>
      <c r="R14" s="41" t="s">
        <v>25</v>
      </c>
      <c r="S14" s="45"/>
      <c r="U14" s="41">
        <v>9</v>
      </c>
      <c r="V14" s="41" t="s">
        <v>34</v>
      </c>
      <c r="W14" s="41" t="s">
        <v>25</v>
      </c>
      <c r="X14" s="45"/>
      <c r="Z14" s="41">
        <v>9</v>
      </c>
      <c r="AA14" s="41" t="s">
        <v>34</v>
      </c>
      <c r="AB14" s="41" t="s">
        <v>25</v>
      </c>
      <c r="AC14" s="45"/>
      <c r="AE14" s="41">
        <v>9</v>
      </c>
      <c r="AF14" s="41" t="s">
        <v>34</v>
      </c>
      <c r="AG14" s="41" t="s">
        <v>25</v>
      </c>
      <c r="AH14" s="45"/>
      <c r="AJ14" s="41">
        <v>9</v>
      </c>
      <c r="AK14" s="41" t="s">
        <v>34</v>
      </c>
      <c r="AL14" s="41" t="s">
        <v>25</v>
      </c>
      <c r="AM14" s="45"/>
      <c r="AO14" s="41">
        <v>9</v>
      </c>
      <c r="AP14" s="41" t="s">
        <v>34</v>
      </c>
      <c r="AQ14" s="41" t="s">
        <v>25</v>
      </c>
      <c r="AR14" s="45"/>
      <c r="AT14" s="41">
        <v>9</v>
      </c>
      <c r="AU14" s="41" t="s">
        <v>34</v>
      </c>
      <c r="AV14" s="41" t="s">
        <v>25</v>
      </c>
      <c r="AW14" s="45"/>
    </row>
    <row r="15" spans="1:49" ht="30" customHeight="1" x14ac:dyDescent="0.3">
      <c r="A15" s="41">
        <v>10</v>
      </c>
      <c r="B15" s="41" t="s">
        <v>35</v>
      </c>
      <c r="C15" s="41" t="s">
        <v>25</v>
      </c>
      <c r="D15" s="45"/>
      <c r="F15" s="41">
        <v>10</v>
      </c>
      <c r="G15" s="41" t="s">
        <v>35</v>
      </c>
      <c r="H15" s="41" t="s">
        <v>25</v>
      </c>
      <c r="I15" s="45"/>
      <c r="K15" s="41">
        <v>10</v>
      </c>
      <c r="L15" s="41" t="s">
        <v>35</v>
      </c>
      <c r="M15" s="41" t="s">
        <v>25</v>
      </c>
      <c r="N15" s="45"/>
      <c r="P15" s="41">
        <v>10</v>
      </c>
      <c r="Q15" s="41" t="s">
        <v>35</v>
      </c>
      <c r="R15" s="41" t="s">
        <v>25</v>
      </c>
      <c r="S15" s="45"/>
      <c r="U15" s="41">
        <v>10</v>
      </c>
      <c r="V15" s="41" t="s">
        <v>35</v>
      </c>
      <c r="W15" s="41" t="s">
        <v>25</v>
      </c>
      <c r="X15" s="45"/>
      <c r="Z15" s="41">
        <v>10</v>
      </c>
      <c r="AA15" s="41" t="s">
        <v>35</v>
      </c>
      <c r="AB15" s="41" t="s">
        <v>25</v>
      </c>
      <c r="AC15" s="45"/>
      <c r="AE15" s="41">
        <v>10</v>
      </c>
      <c r="AF15" s="41" t="s">
        <v>35</v>
      </c>
      <c r="AG15" s="41" t="s">
        <v>25</v>
      </c>
      <c r="AH15" s="45"/>
      <c r="AJ15" s="41">
        <v>10</v>
      </c>
      <c r="AK15" s="41" t="s">
        <v>35</v>
      </c>
      <c r="AL15" s="41" t="s">
        <v>25</v>
      </c>
      <c r="AM15" s="45"/>
      <c r="AO15" s="41">
        <v>10</v>
      </c>
      <c r="AP15" s="41" t="s">
        <v>35</v>
      </c>
      <c r="AQ15" s="41" t="s">
        <v>25</v>
      </c>
      <c r="AR15" s="45"/>
      <c r="AT15" s="41">
        <v>10</v>
      </c>
      <c r="AU15" s="41" t="s">
        <v>35</v>
      </c>
      <c r="AV15" s="41" t="s">
        <v>25</v>
      </c>
      <c r="AW15" s="45"/>
    </row>
    <row r="16" spans="1:49" ht="30" customHeight="1" x14ac:dyDescent="0.3">
      <c r="A16" s="41">
        <v>11</v>
      </c>
      <c r="B16" s="41" t="s">
        <v>36</v>
      </c>
      <c r="C16" s="41" t="s">
        <v>25</v>
      </c>
      <c r="D16" s="45"/>
      <c r="F16" s="41">
        <v>11</v>
      </c>
      <c r="G16" s="41" t="s">
        <v>36</v>
      </c>
      <c r="H16" s="41" t="s">
        <v>25</v>
      </c>
      <c r="I16" s="45"/>
      <c r="K16" s="41">
        <v>11</v>
      </c>
      <c r="L16" s="41" t="s">
        <v>36</v>
      </c>
      <c r="M16" s="41" t="s">
        <v>25</v>
      </c>
      <c r="N16" s="45"/>
      <c r="P16" s="41">
        <v>11</v>
      </c>
      <c r="Q16" s="41" t="s">
        <v>36</v>
      </c>
      <c r="R16" s="41" t="s">
        <v>25</v>
      </c>
      <c r="S16" s="45"/>
      <c r="U16" s="41">
        <v>11</v>
      </c>
      <c r="V16" s="41" t="s">
        <v>36</v>
      </c>
      <c r="W16" s="41" t="s">
        <v>25</v>
      </c>
      <c r="X16" s="45"/>
      <c r="Z16" s="41">
        <v>11</v>
      </c>
      <c r="AA16" s="41" t="s">
        <v>36</v>
      </c>
      <c r="AB16" s="41" t="s">
        <v>25</v>
      </c>
      <c r="AC16" s="45"/>
      <c r="AE16" s="41">
        <v>11</v>
      </c>
      <c r="AF16" s="41" t="s">
        <v>36</v>
      </c>
      <c r="AG16" s="41" t="s">
        <v>25</v>
      </c>
      <c r="AH16" s="45"/>
      <c r="AJ16" s="41">
        <v>11</v>
      </c>
      <c r="AK16" s="41" t="s">
        <v>36</v>
      </c>
      <c r="AL16" s="41" t="s">
        <v>25</v>
      </c>
      <c r="AM16" s="45"/>
      <c r="AO16" s="41">
        <v>11</v>
      </c>
      <c r="AP16" s="41" t="s">
        <v>36</v>
      </c>
      <c r="AQ16" s="41" t="s">
        <v>25</v>
      </c>
      <c r="AR16" s="45"/>
      <c r="AT16" s="41">
        <v>11</v>
      </c>
      <c r="AU16" s="41" t="s">
        <v>36</v>
      </c>
      <c r="AV16" s="41" t="s">
        <v>25</v>
      </c>
      <c r="AW16" s="45"/>
    </row>
    <row r="17" spans="1:49" ht="30" customHeight="1" x14ac:dyDescent="0.3">
      <c r="A17" s="41">
        <v>12</v>
      </c>
      <c r="B17" s="41" t="s">
        <v>37</v>
      </c>
      <c r="C17" s="41" t="s">
        <v>25</v>
      </c>
      <c r="D17" s="45"/>
      <c r="F17" s="41">
        <v>12</v>
      </c>
      <c r="G17" s="41" t="s">
        <v>37</v>
      </c>
      <c r="H17" s="41" t="s">
        <v>25</v>
      </c>
      <c r="I17" s="45"/>
      <c r="K17" s="41">
        <v>12</v>
      </c>
      <c r="L17" s="41" t="s">
        <v>37</v>
      </c>
      <c r="M17" s="41" t="s">
        <v>25</v>
      </c>
      <c r="N17" s="45"/>
      <c r="P17" s="41">
        <v>12</v>
      </c>
      <c r="Q17" s="41" t="s">
        <v>37</v>
      </c>
      <c r="R17" s="41" t="s">
        <v>25</v>
      </c>
      <c r="S17" s="45"/>
      <c r="U17" s="41">
        <v>12</v>
      </c>
      <c r="V17" s="41" t="s">
        <v>37</v>
      </c>
      <c r="W17" s="41" t="s">
        <v>25</v>
      </c>
      <c r="X17" s="45"/>
      <c r="Z17" s="41">
        <v>12</v>
      </c>
      <c r="AA17" s="41" t="s">
        <v>37</v>
      </c>
      <c r="AB17" s="41" t="s">
        <v>25</v>
      </c>
      <c r="AC17" s="45"/>
      <c r="AE17" s="41">
        <v>12</v>
      </c>
      <c r="AF17" s="41" t="s">
        <v>37</v>
      </c>
      <c r="AG17" s="41" t="s">
        <v>25</v>
      </c>
      <c r="AH17" s="45"/>
      <c r="AJ17" s="41">
        <v>12</v>
      </c>
      <c r="AK17" s="41" t="s">
        <v>37</v>
      </c>
      <c r="AL17" s="41" t="s">
        <v>25</v>
      </c>
      <c r="AM17" s="45"/>
      <c r="AO17" s="41">
        <v>12</v>
      </c>
      <c r="AP17" s="41" t="s">
        <v>37</v>
      </c>
      <c r="AQ17" s="41" t="s">
        <v>25</v>
      </c>
      <c r="AR17" s="45"/>
      <c r="AT17" s="41">
        <v>12</v>
      </c>
      <c r="AU17" s="41" t="s">
        <v>37</v>
      </c>
      <c r="AV17" s="41" t="s">
        <v>25</v>
      </c>
      <c r="AW17" s="45"/>
    </row>
    <row r="18" spans="1:49" ht="30" customHeight="1" x14ac:dyDescent="0.3">
      <c r="A18" s="41">
        <v>13</v>
      </c>
      <c r="B18" s="41" t="s">
        <v>38</v>
      </c>
      <c r="C18" s="41" t="s">
        <v>25</v>
      </c>
      <c r="D18" s="45"/>
      <c r="F18" s="41">
        <v>13</v>
      </c>
      <c r="G18" s="41" t="s">
        <v>38</v>
      </c>
      <c r="H18" s="41" t="s">
        <v>25</v>
      </c>
      <c r="I18" s="45"/>
      <c r="K18" s="41">
        <v>13</v>
      </c>
      <c r="L18" s="41" t="s">
        <v>38</v>
      </c>
      <c r="M18" s="41" t="s">
        <v>25</v>
      </c>
      <c r="N18" s="45"/>
      <c r="P18" s="41">
        <v>13</v>
      </c>
      <c r="Q18" s="41" t="s">
        <v>38</v>
      </c>
      <c r="R18" s="41" t="s">
        <v>25</v>
      </c>
      <c r="S18" s="45"/>
      <c r="U18" s="41">
        <v>13</v>
      </c>
      <c r="V18" s="41" t="s">
        <v>38</v>
      </c>
      <c r="W18" s="41" t="s">
        <v>25</v>
      </c>
      <c r="X18" s="45"/>
      <c r="Z18" s="41">
        <v>13</v>
      </c>
      <c r="AA18" s="41" t="s">
        <v>38</v>
      </c>
      <c r="AB18" s="41" t="s">
        <v>25</v>
      </c>
      <c r="AC18" s="45"/>
      <c r="AE18" s="41">
        <v>13</v>
      </c>
      <c r="AF18" s="41" t="s">
        <v>38</v>
      </c>
      <c r="AG18" s="41" t="s">
        <v>25</v>
      </c>
      <c r="AH18" s="45"/>
      <c r="AJ18" s="41">
        <v>13</v>
      </c>
      <c r="AK18" s="41" t="s">
        <v>38</v>
      </c>
      <c r="AL18" s="41" t="s">
        <v>25</v>
      </c>
      <c r="AM18" s="45"/>
      <c r="AO18" s="41">
        <v>13</v>
      </c>
      <c r="AP18" s="41" t="s">
        <v>38</v>
      </c>
      <c r="AQ18" s="41" t="s">
        <v>25</v>
      </c>
      <c r="AR18" s="45"/>
      <c r="AT18" s="41">
        <v>13</v>
      </c>
      <c r="AU18" s="41" t="s">
        <v>38</v>
      </c>
      <c r="AV18" s="41" t="s">
        <v>25</v>
      </c>
      <c r="AW18" s="45"/>
    </row>
    <row r="19" spans="1:49" ht="30" customHeight="1" x14ac:dyDescent="0.3">
      <c r="A19" s="41">
        <v>14</v>
      </c>
      <c r="B19" s="41" t="s">
        <v>39</v>
      </c>
      <c r="C19" s="41" t="s">
        <v>25</v>
      </c>
      <c r="D19" s="45"/>
      <c r="F19" s="41">
        <v>14</v>
      </c>
      <c r="G19" s="41" t="s">
        <v>39</v>
      </c>
      <c r="H19" s="41" t="s">
        <v>25</v>
      </c>
      <c r="I19" s="45"/>
      <c r="K19" s="41">
        <v>14</v>
      </c>
      <c r="L19" s="41" t="s">
        <v>39</v>
      </c>
      <c r="M19" s="41" t="s">
        <v>25</v>
      </c>
      <c r="N19" s="45"/>
      <c r="P19" s="41">
        <v>14</v>
      </c>
      <c r="Q19" s="41" t="s">
        <v>39</v>
      </c>
      <c r="R19" s="41" t="s">
        <v>25</v>
      </c>
      <c r="S19" s="45"/>
      <c r="U19" s="41">
        <v>14</v>
      </c>
      <c r="V19" s="41" t="s">
        <v>39</v>
      </c>
      <c r="W19" s="41" t="s">
        <v>25</v>
      </c>
      <c r="X19" s="45"/>
      <c r="Z19" s="41">
        <v>14</v>
      </c>
      <c r="AA19" s="41" t="s">
        <v>39</v>
      </c>
      <c r="AB19" s="41" t="s">
        <v>25</v>
      </c>
      <c r="AC19" s="45"/>
      <c r="AE19" s="41">
        <v>14</v>
      </c>
      <c r="AF19" s="41" t="s">
        <v>39</v>
      </c>
      <c r="AG19" s="41" t="s">
        <v>25</v>
      </c>
      <c r="AH19" s="45"/>
      <c r="AJ19" s="41">
        <v>14</v>
      </c>
      <c r="AK19" s="41" t="s">
        <v>39</v>
      </c>
      <c r="AL19" s="41" t="s">
        <v>25</v>
      </c>
      <c r="AM19" s="45"/>
      <c r="AO19" s="41">
        <v>14</v>
      </c>
      <c r="AP19" s="41" t="s">
        <v>39</v>
      </c>
      <c r="AQ19" s="41" t="s">
        <v>25</v>
      </c>
      <c r="AR19" s="45"/>
      <c r="AT19" s="41">
        <v>14</v>
      </c>
      <c r="AU19" s="41" t="s">
        <v>39</v>
      </c>
      <c r="AV19" s="41" t="s">
        <v>25</v>
      </c>
      <c r="AW19" s="45"/>
    </row>
    <row r="20" spans="1:49" ht="30" customHeight="1" x14ac:dyDescent="0.3">
      <c r="A20" s="125">
        <v>15</v>
      </c>
      <c r="B20" s="42" t="s">
        <v>40</v>
      </c>
      <c r="C20" s="125" t="s">
        <v>45</v>
      </c>
      <c r="D20" s="41"/>
      <c r="F20" s="125">
        <v>15</v>
      </c>
      <c r="G20" s="42" t="s">
        <v>40</v>
      </c>
      <c r="H20" s="125" t="s">
        <v>45</v>
      </c>
      <c r="I20" s="41"/>
      <c r="K20" s="125">
        <v>15</v>
      </c>
      <c r="L20" s="42" t="s">
        <v>40</v>
      </c>
      <c r="M20" s="125" t="s">
        <v>45</v>
      </c>
      <c r="N20" s="41"/>
      <c r="P20" s="125">
        <v>15</v>
      </c>
      <c r="Q20" s="42" t="s">
        <v>40</v>
      </c>
      <c r="R20" s="125" t="s">
        <v>45</v>
      </c>
      <c r="S20" s="41"/>
      <c r="U20" s="125">
        <v>15</v>
      </c>
      <c r="V20" s="42" t="s">
        <v>40</v>
      </c>
      <c r="W20" s="125" t="s">
        <v>45</v>
      </c>
      <c r="X20" s="41"/>
      <c r="Z20" s="125">
        <v>15</v>
      </c>
      <c r="AA20" s="42" t="s">
        <v>40</v>
      </c>
      <c r="AB20" s="125" t="s">
        <v>45</v>
      </c>
      <c r="AC20" s="41"/>
      <c r="AE20" s="125">
        <v>15</v>
      </c>
      <c r="AF20" s="42" t="s">
        <v>40</v>
      </c>
      <c r="AG20" s="125" t="s">
        <v>45</v>
      </c>
      <c r="AH20" s="41"/>
      <c r="AJ20" s="125">
        <v>15</v>
      </c>
      <c r="AK20" s="42" t="s">
        <v>40</v>
      </c>
      <c r="AL20" s="125" t="s">
        <v>45</v>
      </c>
      <c r="AM20" s="41"/>
      <c r="AO20" s="125">
        <v>15</v>
      </c>
      <c r="AP20" s="42" t="s">
        <v>40</v>
      </c>
      <c r="AQ20" s="125" t="s">
        <v>45</v>
      </c>
      <c r="AR20" s="41"/>
      <c r="AT20" s="125">
        <v>15</v>
      </c>
      <c r="AU20" s="42" t="s">
        <v>40</v>
      </c>
      <c r="AV20" s="125" t="s">
        <v>45</v>
      </c>
      <c r="AW20" s="41"/>
    </row>
    <row r="21" spans="1:49" ht="61.2" customHeight="1" x14ac:dyDescent="0.3">
      <c r="A21" s="125"/>
      <c r="B21" s="49" t="s">
        <v>41</v>
      </c>
      <c r="C21" s="125"/>
      <c r="D21" s="45"/>
      <c r="F21" s="125"/>
      <c r="G21" s="49" t="s">
        <v>41</v>
      </c>
      <c r="H21" s="125"/>
      <c r="I21" s="45"/>
      <c r="K21" s="125"/>
      <c r="L21" s="49" t="s">
        <v>41</v>
      </c>
      <c r="M21" s="125"/>
      <c r="N21" s="45"/>
      <c r="P21" s="125"/>
      <c r="Q21" s="49" t="s">
        <v>41</v>
      </c>
      <c r="R21" s="125"/>
      <c r="S21" s="45"/>
      <c r="U21" s="125"/>
      <c r="V21" s="49" t="s">
        <v>41</v>
      </c>
      <c r="W21" s="125"/>
      <c r="X21" s="45"/>
      <c r="Z21" s="125"/>
      <c r="AA21" s="49" t="s">
        <v>41</v>
      </c>
      <c r="AB21" s="125"/>
      <c r="AC21" s="45"/>
      <c r="AE21" s="125"/>
      <c r="AF21" s="49" t="s">
        <v>41</v>
      </c>
      <c r="AG21" s="125"/>
      <c r="AH21" s="45"/>
      <c r="AJ21" s="125"/>
      <c r="AK21" s="49" t="s">
        <v>41</v>
      </c>
      <c r="AL21" s="125"/>
      <c r="AM21" s="45"/>
      <c r="AO21" s="125"/>
      <c r="AP21" s="49" t="s">
        <v>41</v>
      </c>
      <c r="AQ21" s="125"/>
      <c r="AR21" s="45"/>
      <c r="AT21" s="125"/>
      <c r="AU21" s="49" t="s">
        <v>41</v>
      </c>
      <c r="AV21" s="125"/>
      <c r="AW21" s="45"/>
    </row>
    <row r="22" spans="1:49" ht="43.2" customHeight="1" x14ac:dyDescent="0.3">
      <c r="A22" s="125"/>
      <c r="B22" s="49" t="s">
        <v>42</v>
      </c>
      <c r="C22" s="125"/>
      <c r="D22" s="45"/>
      <c r="F22" s="125"/>
      <c r="G22" s="49" t="s">
        <v>42</v>
      </c>
      <c r="H22" s="125"/>
      <c r="I22" s="45"/>
      <c r="K22" s="125"/>
      <c r="L22" s="49" t="s">
        <v>42</v>
      </c>
      <c r="M22" s="125"/>
      <c r="N22" s="45"/>
      <c r="P22" s="125"/>
      <c r="Q22" s="49" t="s">
        <v>42</v>
      </c>
      <c r="R22" s="125"/>
      <c r="S22" s="45"/>
      <c r="U22" s="125"/>
      <c r="V22" s="49" t="s">
        <v>42</v>
      </c>
      <c r="W22" s="125"/>
      <c r="X22" s="45"/>
      <c r="Z22" s="125"/>
      <c r="AA22" s="49" t="s">
        <v>42</v>
      </c>
      <c r="AB22" s="125"/>
      <c r="AC22" s="45"/>
      <c r="AE22" s="125"/>
      <c r="AF22" s="49" t="s">
        <v>42</v>
      </c>
      <c r="AG22" s="125"/>
      <c r="AH22" s="45"/>
      <c r="AJ22" s="125"/>
      <c r="AK22" s="49" t="s">
        <v>42</v>
      </c>
      <c r="AL22" s="125"/>
      <c r="AM22" s="45"/>
      <c r="AO22" s="125"/>
      <c r="AP22" s="49" t="s">
        <v>42</v>
      </c>
      <c r="AQ22" s="125"/>
      <c r="AR22" s="45"/>
      <c r="AT22" s="125"/>
      <c r="AU22" s="49" t="s">
        <v>42</v>
      </c>
      <c r="AV22" s="125"/>
      <c r="AW22" s="45"/>
    </row>
    <row r="23" spans="1:49" ht="51.6" customHeight="1" x14ac:dyDescent="0.3">
      <c r="A23" s="125"/>
      <c r="B23" s="49" t="s">
        <v>43</v>
      </c>
      <c r="C23" s="125"/>
      <c r="D23" s="47"/>
      <c r="F23" s="125"/>
      <c r="G23" s="49" t="s">
        <v>43</v>
      </c>
      <c r="H23" s="125"/>
      <c r="I23" s="47"/>
      <c r="K23" s="125"/>
      <c r="L23" s="49" t="s">
        <v>43</v>
      </c>
      <c r="M23" s="125"/>
      <c r="N23" s="47"/>
      <c r="P23" s="125"/>
      <c r="Q23" s="49" t="s">
        <v>43</v>
      </c>
      <c r="R23" s="125"/>
      <c r="S23" s="47"/>
      <c r="U23" s="125"/>
      <c r="V23" s="49" t="s">
        <v>43</v>
      </c>
      <c r="W23" s="125"/>
      <c r="X23" s="47"/>
      <c r="Z23" s="125"/>
      <c r="AA23" s="49" t="s">
        <v>43</v>
      </c>
      <c r="AB23" s="125"/>
      <c r="AC23" s="47"/>
      <c r="AE23" s="125"/>
      <c r="AF23" s="49" t="s">
        <v>43</v>
      </c>
      <c r="AG23" s="125"/>
      <c r="AH23" s="47"/>
      <c r="AJ23" s="125"/>
      <c r="AK23" s="49" t="s">
        <v>43</v>
      </c>
      <c r="AL23" s="125"/>
      <c r="AM23" s="47"/>
      <c r="AO23" s="125"/>
      <c r="AP23" s="49" t="s">
        <v>43</v>
      </c>
      <c r="AQ23" s="125"/>
      <c r="AR23" s="47"/>
      <c r="AT23" s="125"/>
      <c r="AU23" s="49" t="s">
        <v>43</v>
      </c>
      <c r="AV23" s="125"/>
      <c r="AW23" s="47"/>
    </row>
    <row r="24" spans="1:49" ht="51.6" customHeight="1" x14ac:dyDescent="0.3">
      <c r="A24" s="125"/>
      <c r="B24" s="48" t="s">
        <v>44</v>
      </c>
      <c r="C24" s="125"/>
      <c r="D24" s="47"/>
      <c r="F24" s="125"/>
      <c r="G24" s="48" t="s">
        <v>44</v>
      </c>
      <c r="H24" s="125"/>
      <c r="I24" s="47"/>
      <c r="K24" s="125"/>
      <c r="L24" s="48" t="s">
        <v>44</v>
      </c>
      <c r="M24" s="125"/>
      <c r="N24" s="47"/>
      <c r="P24" s="125"/>
      <c r="Q24" s="48" t="s">
        <v>44</v>
      </c>
      <c r="R24" s="125"/>
      <c r="S24" s="47"/>
      <c r="U24" s="125"/>
      <c r="V24" s="48" t="s">
        <v>44</v>
      </c>
      <c r="W24" s="125"/>
      <c r="X24" s="47"/>
      <c r="Z24" s="125"/>
      <c r="AA24" s="48" t="s">
        <v>44</v>
      </c>
      <c r="AB24" s="125"/>
      <c r="AC24" s="47"/>
      <c r="AE24" s="125"/>
      <c r="AF24" s="48" t="s">
        <v>44</v>
      </c>
      <c r="AG24" s="125"/>
      <c r="AH24" s="47"/>
      <c r="AJ24" s="125"/>
      <c r="AK24" s="48" t="s">
        <v>44</v>
      </c>
      <c r="AL24" s="125"/>
      <c r="AM24" s="47"/>
      <c r="AO24" s="125"/>
      <c r="AP24" s="48" t="s">
        <v>44</v>
      </c>
      <c r="AQ24" s="125"/>
      <c r="AR24" s="47"/>
      <c r="AT24" s="125"/>
      <c r="AU24" s="48" t="s">
        <v>44</v>
      </c>
      <c r="AV24" s="125"/>
      <c r="AW24" s="47"/>
    </row>
    <row r="25" spans="1:49" x14ac:dyDescent="0.3">
      <c r="A25" s="40"/>
    </row>
  </sheetData>
  <sheetProtection algorithmName="SHA-512" hashValue="uM6N+9rzn+5wRentHyOsXjkizf/noIu8c26aft5TPD8NFxGXy1vpORmyZdaVt/A4A1aJzOArTZkIBmblaZt4sQ==" saltValue="ODe7mtFoZP0IfbD/s7HRsw==" spinCount="100000" sheet="1" objects="1" scenarios="1"/>
  <protectedRanges>
    <protectedRange sqref="D9:D19 D21:D24 I9:I19 I21:I24 N9:N19 N21:N24 S9:S19 S21:S24 X9:X19 X21:X24 AC9:AC19 AC21:AC24 AH9:AH19 AH21:AH24 AM9:AM19 AM21:AM24 AR9:AR19 AR21:AR24 AW9:AW19 AW21:AW24" name="範圍1"/>
  </protectedRanges>
  <mergeCells count="70">
    <mergeCell ref="AE3:AH3"/>
    <mergeCell ref="AJ3:AM3"/>
    <mergeCell ref="AO3:AR3"/>
    <mergeCell ref="AT3:AW3"/>
    <mergeCell ref="A6:D6"/>
    <mergeCell ref="F6:I6"/>
    <mergeCell ref="K6:N6"/>
    <mergeCell ref="P6:S6"/>
    <mergeCell ref="U6:X6"/>
    <mergeCell ref="Z6:AC6"/>
    <mergeCell ref="A3:D3"/>
    <mergeCell ref="F3:I3"/>
    <mergeCell ref="K3:N3"/>
    <mergeCell ref="P3:S3"/>
    <mergeCell ref="U3:X3"/>
    <mergeCell ref="Z3:AC3"/>
    <mergeCell ref="AE6:AH6"/>
    <mergeCell ref="AJ6:AM6"/>
    <mergeCell ref="AO6:AR6"/>
    <mergeCell ref="AT6:AW6"/>
    <mergeCell ref="A12:A13"/>
    <mergeCell ref="C12:C13"/>
    <mergeCell ref="D12:D13"/>
    <mergeCell ref="F12:F13"/>
    <mergeCell ref="H12:H13"/>
    <mergeCell ref="I12:I13"/>
    <mergeCell ref="AC12:AC13"/>
    <mergeCell ref="K12:K13"/>
    <mergeCell ref="M12:M13"/>
    <mergeCell ref="N12:N13"/>
    <mergeCell ref="P12:P13"/>
    <mergeCell ref="R12:R13"/>
    <mergeCell ref="S12:S13"/>
    <mergeCell ref="U12:U13"/>
    <mergeCell ref="W12:W13"/>
    <mergeCell ref="X12:X13"/>
    <mergeCell ref="Z12:Z13"/>
    <mergeCell ref="AB12:AB13"/>
    <mergeCell ref="AW12:AW13"/>
    <mergeCell ref="AE12:AE13"/>
    <mergeCell ref="AG12:AG13"/>
    <mergeCell ref="AH12:AH13"/>
    <mergeCell ref="AJ12:AJ13"/>
    <mergeCell ref="AL12:AL13"/>
    <mergeCell ref="AM12:AM13"/>
    <mergeCell ref="AO12:AO13"/>
    <mergeCell ref="AQ12:AQ13"/>
    <mergeCell ref="AR12:AR13"/>
    <mergeCell ref="AT12:AT13"/>
    <mergeCell ref="AV12:AV13"/>
    <mergeCell ref="AB20:AB24"/>
    <mergeCell ref="A20:A24"/>
    <mergeCell ref="C20:C24"/>
    <mergeCell ref="F20:F24"/>
    <mergeCell ref="H20:H24"/>
    <mergeCell ref="K20:K24"/>
    <mergeCell ref="M20:M24"/>
    <mergeCell ref="P20:P24"/>
    <mergeCell ref="R20:R24"/>
    <mergeCell ref="U20:U24"/>
    <mergeCell ref="W20:W24"/>
    <mergeCell ref="Z20:Z24"/>
    <mergeCell ref="AT20:AT24"/>
    <mergeCell ref="AV20:AV24"/>
    <mergeCell ref="AE20:AE24"/>
    <mergeCell ref="AG20:AG24"/>
    <mergeCell ref="AJ20:AJ24"/>
    <mergeCell ref="AL20:AL24"/>
    <mergeCell ref="AO20:AO24"/>
    <mergeCell ref="AQ20:AQ24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343F3-A7A0-4128-9025-B207FAA39027}">
  <dimension ref="A1:AW25"/>
  <sheetViews>
    <sheetView topLeftCell="AL1" zoomScale="70" zoomScaleNormal="70" workbookViewId="0">
      <selection activeCell="AW9" sqref="AW9"/>
    </sheetView>
  </sheetViews>
  <sheetFormatPr defaultRowHeight="16.2" x14ac:dyDescent="0.3"/>
  <cols>
    <col min="1" max="1" width="9.44140625" customWidth="1"/>
    <col min="2" max="2" width="29.6640625" customWidth="1"/>
    <col min="3" max="3" width="5.21875" customWidth="1"/>
    <col min="4" max="4" width="58.33203125" customWidth="1"/>
    <col min="7" max="7" width="31.5546875" customWidth="1"/>
    <col min="9" max="9" width="50.77734375" customWidth="1"/>
    <col min="12" max="12" width="26.109375" customWidth="1"/>
    <col min="14" max="14" width="50.77734375" customWidth="1"/>
    <col min="17" max="17" width="30.21875" customWidth="1"/>
    <col min="18" max="18" width="7" customWidth="1"/>
    <col min="19" max="19" width="50.77734375" customWidth="1"/>
    <col min="22" max="22" width="31" customWidth="1"/>
    <col min="24" max="24" width="50.77734375" customWidth="1"/>
    <col min="27" max="27" width="30.44140625" customWidth="1"/>
    <col min="29" max="29" width="50.77734375" customWidth="1"/>
    <col min="32" max="32" width="32.44140625" customWidth="1"/>
    <col min="34" max="34" width="50.77734375" customWidth="1"/>
    <col min="37" max="37" width="29.77734375" customWidth="1"/>
    <col min="39" max="39" width="50.77734375" customWidth="1"/>
    <col min="42" max="42" width="30.44140625" customWidth="1"/>
    <col min="44" max="44" width="50.77734375" customWidth="1"/>
    <col min="47" max="47" width="31.33203125" customWidth="1"/>
    <col min="49" max="49" width="50.77734375" customWidth="1"/>
  </cols>
  <sheetData>
    <row r="1" spans="1:49" x14ac:dyDescent="0.3">
      <c r="A1" s="39" t="s">
        <v>48</v>
      </c>
      <c r="F1" s="39" t="s">
        <v>48</v>
      </c>
      <c r="K1" s="39" t="s">
        <v>48</v>
      </c>
      <c r="P1" s="39" t="s">
        <v>48</v>
      </c>
      <c r="U1" s="39" t="s">
        <v>48</v>
      </c>
      <c r="Z1" s="39" t="s">
        <v>48</v>
      </c>
      <c r="AE1" s="39" t="s">
        <v>48</v>
      </c>
      <c r="AJ1" s="39" t="s">
        <v>48</v>
      </c>
      <c r="AO1" s="39" t="s">
        <v>48</v>
      </c>
      <c r="AT1" s="39" t="s">
        <v>48</v>
      </c>
    </row>
    <row r="2" spans="1:49" x14ac:dyDescent="0.3">
      <c r="A2" s="114" t="s">
        <v>100</v>
      </c>
      <c r="F2" s="114" t="s">
        <v>101</v>
      </c>
      <c r="K2" s="114" t="s">
        <v>102</v>
      </c>
      <c r="P2" s="114" t="s">
        <v>103</v>
      </c>
      <c r="U2" s="114" t="s">
        <v>104</v>
      </c>
      <c r="Z2" s="114" t="s">
        <v>105</v>
      </c>
      <c r="AE2" s="114" t="s">
        <v>106</v>
      </c>
      <c r="AJ2" s="114" t="s">
        <v>107</v>
      </c>
      <c r="AO2" s="114" t="s">
        <v>108</v>
      </c>
      <c r="AT2" s="114" t="s">
        <v>109</v>
      </c>
    </row>
    <row r="3" spans="1:49" x14ac:dyDescent="0.3">
      <c r="A3" s="126" t="s">
        <v>24</v>
      </c>
      <c r="B3" s="127"/>
      <c r="C3" s="127"/>
      <c r="D3" s="128"/>
      <c r="F3" s="126" t="s">
        <v>24</v>
      </c>
      <c r="G3" s="127"/>
      <c r="H3" s="127"/>
      <c r="I3" s="128"/>
      <c r="K3" s="126" t="s">
        <v>24</v>
      </c>
      <c r="L3" s="127"/>
      <c r="M3" s="127"/>
      <c r="N3" s="128"/>
      <c r="P3" s="126" t="s">
        <v>24</v>
      </c>
      <c r="Q3" s="127"/>
      <c r="R3" s="127"/>
      <c r="S3" s="128"/>
      <c r="U3" s="126" t="s">
        <v>24</v>
      </c>
      <c r="V3" s="127"/>
      <c r="W3" s="127"/>
      <c r="X3" s="128"/>
      <c r="Z3" s="126" t="s">
        <v>24</v>
      </c>
      <c r="AA3" s="127"/>
      <c r="AB3" s="127"/>
      <c r="AC3" s="128"/>
      <c r="AE3" s="126" t="s">
        <v>24</v>
      </c>
      <c r="AF3" s="127"/>
      <c r="AG3" s="127"/>
      <c r="AH3" s="128"/>
      <c r="AJ3" s="126" t="s">
        <v>24</v>
      </c>
      <c r="AK3" s="127"/>
      <c r="AL3" s="127"/>
      <c r="AM3" s="128"/>
      <c r="AO3" s="126" t="s">
        <v>24</v>
      </c>
      <c r="AP3" s="127"/>
      <c r="AQ3" s="127"/>
      <c r="AR3" s="128"/>
      <c r="AT3" s="126" t="s">
        <v>24</v>
      </c>
      <c r="AU3" s="127"/>
      <c r="AV3" s="127"/>
      <c r="AW3" s="128"/>
    </row>
    <row r="4" spans="1:49" ht="30" customHeight="1" x14ac:dyDescent="0.3">
      <c r="A4" s="44">
        <v>1</v>
      </c>
      <c r="B4" s="44" t="s">
        <v>46</v>
      </c>
      <c r="C4" s="41" t="s">
        <v>25</v>
      </c>
      <c r="D4" s="41" t="str">
        <f>'Budget Plan 1 to 5'!B$8</f>
        <v>Chan dai man</v>
      </c>
      <c r="F4" s="44">
        <v>1</v>
      </c>
      <c r="G4" s="44" t="s">
        <v>46</v>
      </c>
      <c r="H4" s="41" t="s">
        <v>25</v>
      </c>
      <c r="I4" s="41" t="str">
        <f>D4</f>
        <v>Chan dai man</v>
      </c>
      <c r="K4" s="44">
        <v>1</v>
      </c>
      <c r="L4" s="44" t="s">
        <v>46</v>
      </c>
      <c r="M4" s="41" t="s">
        <v>25</v>
      </c>
      <c r="N4" s="41" t="str">
        <f>I4</f>
        <v>Chan dai man</v>
      </c>
      <c r="P4" s="44">
        <v>1</v>
      </c>
      <c r="Q4" s="44" t="s">
        <v>46</v>
      </c>
      <c r="R4" s="41" t="s">
        <v>25</v>
      </c>
      <c r="S4" s="41" t="str">
        <f>N4</f>
        <v>Chan dai man</v>
      </c>
      <c r="U4" s="44">
        <v>1</v>
      </c>
      <c r="V4" s="44" t="s">
        <v>46</v>
      </c>
      <c r="W4" s="41" t="s">
        <v>25</v>
      </c>
      <c r="X4" s="41" t="str">
        <f>S4</f>
        <v>Chan dai man</v>
      </c>
      <c r="Z4" s="44">
        <v>1</v>
      </c>
      <c r="AA4" s="44" t="s">
        <v>46</v>
      </c>
      <c r="AB4" s="41" t="s">
        <v>25</v>
      </c>
      <c r="AC4" s="41" t="str">
        <f>X4</f>
        <v>Chan dai man</v>
      </c>
      <c r="AE4" s="44">
        <v>1</v>
      </c>
      <c r="AF4" s="44" t="s">
        <v>46</v>
      </c>
      <c r="AG4" s="41" t="s">
        <v>25</v>
      </c>
      <c r="AH4" s="41" t="str">
        <f>AC4</f>
        <v>Chan dai man</v>
      </c>
      <c r="AJ4" s="44">
        <v>1</v>
      </c>
      <c r="AK4" s="44" t="s">
        <v>46</v>
      </c>
      <c r="AL4" s="41" t="s">
        <v>25</v>
      </c>
      <c r="AM4" s="41" t="str">
        <f>AH4</f>
        <v>Chan dai man</v>
      </c>
      <c r="AO4" s="44">
        <v>1</v>
      </c>
      <c r="AP4" s="44" t="s">
        <v>46</v>
      </c>
      <c r="AQ4" s="41" t="s">
        <v>25</v>
      </c>
      <c r="AR4" s="41" t="str">
        <f>AM4</f>
        <v>Chan dai man</v>
      </c>
      <c r="AT4" s="44">
        <v>1</v>
      </c>
      <c r="AU4" s="44" t="s">
        <v>46</v>
      </c>
      <c r="AV4" s="41" t="s">
        <v>25</v>
      </c>
      <c r="AW4" s="41" t="str">
        <f>AR4</f>
        <v>Chan dai man</v>
      </c>
    </row>
    <row r="5" spans="1:49" ht="30" customHeight="1" x14ac:dyDescent="0.3">
      <c r="A5" s="43">
        <v>2</v>
      </c>
      <c r="B5" s="43" t="s">
        <v>47</v>
      </c>
      <c r="C5" s="41" t="s">
        <v>25</v>
      </c>
      <c r="D5" s="41" t="str">
        <f>'Budget Plan 1 to 5'!B$9</f>
        <v>Chan siu man</v>
      </c>
      <c r="F5" s="43">
        <v>2</v>
      </c>
      <c r="G5" s="43" t="s">
        <v>47</v>
      </c>
      <c r="H5" s="41" t="s">
        <v>25</v>
      </c>
      <c r="I5" s="41" t="str">
        <f>D5</f>
        <v>Chan siu man</v>
      </c>
      <c r="K5" s="43">
        <v>2</v>
      </c>
      <c r="L5" s="43" t="s">
        <v>47</v>
      </c>
      <c r="M5" s="41" t="s">
        <v>25</v>
      </c>
      <c r="N5" s="41" t="str">
        <f>I5</f>
        <v>Chan siu man</v>
      </c>
      <c r="P5" s="43">
        <v>2</v>
      </c>
      <c r="Q5" s="43" t="s">
        <v>47</v>
      </c>
      <c r="R5" s="41" t="s">
        <v>25</v>
      </c>
      <c r="S5" s="41" t="str">
        <f>N5</f>
        <v>Chan siu man</v>
      </c>
      <c r="U5" s="43">
        <v>2</v>
      </c>
      <c r="V5" s="43" t="s">
        <v>47</v>
      </c>
      <c r="W5" s="41" t="s">
        <v>25</v>
      </c>
      <c r="X5" s="41" t="str">
        <f>S5</f>
        <v>Chan siu man</v>
      </c>
      <c r="Z5" s="43">
        <v>2</v>
      </c>
      <c r="AA5" s="43" t="s">
        <v>47</v>
      </c>
      <c r="AB5" s="41" t="s">
        <v>25</v>
      </c>
      <c r="AC5" s="41" t="str">
        <f>X5</f>
        <v>Chan siu man</v>
      </c>
      <c r="AE5" s="43">
        <v>2</v>
      </c>
      <c r="AF5" s="43" t="s">
        <v>47</v>
      </c>
      <c r="AG5" s="41" t="s">
        <v>25</v>
      </c>
      <c r="AH5" s="41" t="str">
        <f>AC5</f>
        <v>Chan siu man</v>
      </c>
      <c r="AJ5" s="43">
        <v>2</v>
      </c>
      <c r="AK5" s="43" t="s">
        <v>47</v>
      </c>
      <c r="AL5" s="41" t="s">
        <v>25</v>
      </c>
      <c r="AM5" s="41" t="str">
        <f>AH5</f>
        <v>Chan siu man</v>
      </c>
      <c r="AO5" s="43">
        <v>2</v>
      </c>
      <c r="AP5" s="43" t="s">
        <v>47</v>
      </c>
      <c r="AQ5" s="41" t="s">
        <v>25</v>
      </c>
      <c r="AR5" s="41" t="str">
        <f>AM5</f>
        <v>Chan siu man</v>
      </c>
      <c r="AT5" s="43">
        <v>2</v>
      </c>
      <c r="AU5" s="43" t="s">
        <v>47</v>
      </c>
      <c r="AV5" s="41" t="s">
        <v>25</v>
      </c>
      <c r="AW5" s="41" t="str">
        <f>AR5</f>
        <v>Chan siu man</v>
      </c>
    </row>
    <row r="6" spans="1:49" x14ac:dyDescent="0.3">
      <c r="A6" s="126" t="s">
        <v>26</v>
      </c>
      <c r="B6" s="127"/>
      <c r="C6" s="127"/>
      <c r="D6" s="128"/>
      <c r="F6" s="126" t="s">
        <v>26</v>
      </c>
      <c r="G6" s="127"/>
      <c r="H6" s="127"/>
      <c r="I6" s="128"/>
      <c r="K6" s="126" t="s">
        <v>26</v>
      </c>
      <c r="L6" s="127"/>
      <c r="M6" s="127"/>
      <c r="N6" s="128"/>
      <c r="P6" s="126" t="s">
        <v>26</v>
      </c>
      <c r="Q6" s="127"/>
      <c r="R6" s="127"/>
      <c r="S6" s="128"/>
      <c r="U6" s="126" t="s">
        <v>26</v>
      </c>
      <c r="V6" s="127"/>
      <c r="W6" s="127"/>
      <c r="X6" s="128"/>
      <c r="Z6" s="126" t="s">
        <v>26</v>
      </c>
      <c r="AA6" s="127"/>
      <c r="AB6" s="127"/>
      <c r="AC6" s="128"/>
      <c r="AE6" s="126" t="s">
        <v>26</v>
      </c>
      <c r="AF6" s="127"/>
      <c r="AG6" s="127"/>
      <c r="AH6" s="128"/>
      <c r="AJ6" s="126" t="s">
        <v>26</v>
      </c>
      <c r="AK6" s="127"/>
      <c r="AL6" s="127"/>
      <c r="AM6" s="128"/>
      <c r="AO6" s="126" t="s">
        <v>26</v>
      </c>
      <c r="AP6" s="127"/>
      <c r="AQ6" s="127"/>
      <c r="AR6" s="128"/>
      <c r="AT6" s="126" t="s">
        <v>26</v>
      </c>
      <c r="AU6" s="127"/>
      <c r="AV6" s="127"/>
      <c r="AW6" s="128"/>
    </row>
    <row r="7" spans="1:49" ht="30" customHeight="1" x14ac:dyDescent="0.3">
      <c r="A7" s="44">
        <v>3</v>
      </c>
      <c r="B7" s="44" t="s">
        <v>27</v>
      </c>
      <c r="C7" s="41" t="s">
        <v>25</v>
      </c>
      <c r="D7" s="41" t="str">
        <f>'Budget Plan 1 to 5'!C113</f>
        <v>surName1</v>
      </c>
      <c r="F7" s="44">
        <v>3</v>
      </c>
      <c r="G7" s="44" t="s">
        <v>27</v>
      </c>
      <c r="H7" s="41" t="s">
        <v>25</v>
      </c>
      <c r="I7" s="41" t="str">
        <f>'Budget Plan 1 to 5'!C114</f>
        <v>surName2</v>
      </c>
      <c r="K7" s="44">
        <v>3</v>
      </c>
      <c r="L7" s="44" t="s">
        <v>27</v>
      </c>
      <c r="M7" s="41" t="s">
        <v>25</v>
      </c>
      <c r="N7" s="41" t="str">
        <f>'Budget Plan 1 to 5'!C115</f>
        <v>surName3</v>
      </c>
      <c r="P7" s="44">
        <v>3</v>
      </c>
      <c r="Q7" s="44" t="s">
        <v>27</v>
      </c>
      <c r="R7" s="41" t="s">
        <v>25</v>
      </c>
      <c r="S7" s="41" t="str">
        <f>'Budget Plan 1 to 5'!C116</f>
        <v>surName4</v>
      </c>
      <c r="U7" s="44">
        <v>3</v>
      </c>
      <c r="V7" s="44" t="s">
        <v>27</v>
      </c>
      <c r="W7" s="41" t="s">
        <v>25</v>
      </c>
      <c r="X7" s="41" t="str">
        <f>'Budget Plan 1 to 5'!C117</f>
        <v>surName5</v>
      </c>
      <c r="Z7" s="44">
        <v>3</v>
      </c>
      <c r="AA7" s="44" t="s">
        <v>27</v>
      </c>
      <c r="AB7" s="41" t="s">
        <v>25</v>
      </c>
      <c r="AC7" s="41" t="str">
        <f>'Budget Plan 1 to 5'!C118</f>
        <v>surName6</v>
      </c>
      <c r="AE7" s="44">
        <v>3</v>
      </c>
      <c r="AF7" s="44" t="s">
        <v>27</v>
      </c>
      <c r="AG7" s="41" t="s">
        <v>25</v>
      </c>
      <c r="AH7" s="41" t="str">
        <f>'Budget Plan 1 to 5'!C119</f>
        <v>surName7</v>
      </c>
      <c r="AJ7" s="44">
        <v>3</v>
      </c>
      <c r="AK7" s="44" t="s">
        <v>27</v>
      </c>
      <c r="AL7" s="41" t="s">
        <v>25</v>
      </c>
      <c r="AM7" s="41" t="str">
        <f>'Budget Plan 1 to 5'!C120</f>
        <v>surName8</v>
      </c>
      <c r="AO7" s="44">
        <v>3</v>
      </c>
      <c r="AP7" s="44" t="s">
        <v>27</v>
      </c>
      <c r="AQ7" s="41" t="s">
        <v>25</v>
      </c>
      <c r="AR7" s="41" t="str">
        <f>'Budget Plan 1 to 5'!C121</f>
        <v>surName9</v>
      </c>
      <c r="AT7" s="44">
        <v>3</v>
      </c>
      <c r="AU7" s="44" t="s">
        <v>27</v>
      </c>
      <c r="AV7" s="41" t="s">
        <v>25</v>
      </c>
      <c r="AW7" s="41" t="str">
        <f>'Budget Plan 1 to 5'!C122</f>
        <v>surName10</v>
      </c>
    </row>
    <row r="8" spans="1:49" ht="30" customHeight="1" x14ac:dyDescent="0.3">
      <c r="A8" s="41">
        <v>4</v>
      </c>
      <c r="B8" s="41" t="s">
        <v>28</v>
      </c>
      <c r="C8" s="41" t="s">
        <v>25</v>
      </c>
      <c r="D8" s="41" t="str">
        <f>'Budget Plan 1 to 5'!D113</f>
        <v>GName1</v>
      </c>
      <c r="F8" s="41">
        <v>4</v>
      </c>
      <c r="G8" s="41" t="s">
        <v>28</v>
      </c>
      <c r="H8" s="41" t="s">
        <v>25</v>
      </c>
      <c r="I8" s="41" t="str">
        <f>'Budget Plan 1 to 5'!D114</f>
        <v>GName2</v>
      </c>
      <c r="K8" s="41">
        <v>4</v>
      </c>
      <c r="L8" s="41" t="s">
        <v>28</v>
      </c>
      <c r="M8" s="41" t="s">
        <v>25</v>
      </c>
      <c r="N8" s="41" t="str">
        <f>'Budget Plan 1 to 5'!D115</f>
        <v>GName3</v>
      </c>
      <c r="P8" s="41">
        <v>4</v>
      </c>
      <c r="Q8" s="41" t="s">
        <v>28</v>
      </c>
      <c r="R8" s="41" t="s">
        <v>25</v>
      </c>
      <c r="S8" s="41" t="str">
        <f>'Budget Plan 1 to 5'!D116</f>
        <v>GName4</v>
      </c>
      <c r="U8" s="41">
        <v>4</v>
      </c>
      <c r="V8" s="41" t="s">
        <v>28</v>
      </c>
      <c r="W8" s="41" t="s">
        <v>25</v>
      </c>
      <c r="X8" s="41" t="str">
        <f>'Budget Plan 1 to 5'!D117</f>
        <v>GName5</v>
      </c>
      <c r="Z8" s="41">
        <v>4</v>
      </c>
      <c r="AA8" s="41" t="s">
        <v>28</v>
      </c>
      <c r="AB8" s="41" t="s">
        <v>25</v>
      </c>
      <c r="AC8" s="41" t="str">
        <f>'Budget Plan 1 to 5'!D118</f>
        <v>GName6</v>
      </c>
      <c r="AE8" s="41">
        <v>4</v>
      </c>
      <c r="AF8" s="41" t="s">
        <v>28</v>
      </c>
      <c r="AG8" s="41" t="s">
        <v>25</v>
      </c>
      <c r="AH8" s="41" t="str">
        <f>'Budget Plan 1 to 5'!D119</f>
        <v>GName7</v>
      </c>
      <c r="AJ8" s="41">
        <v>4</v>
      </c>
      <c r="AK8" s="41" t="s">
        <v>28</v>
      </c>
      <c r="AL8" s="41" t="s">
        <v>25</v>
      </c>
      <c r="AM8" s="41" t="str">
        <f>'Budget Plan 1 to 5'!D120</f>
        <v>GName8</v>
      </c>
      <c r="AO8" s="41">
        <v>4</v>
      </c>
      <c r="AP8" s="41" t="s">
        <v>28</v>
      </c>
      <c r="AQ8" s="41" t="s">
        <v>25</v>
      </c>
      <c r="AR8" s="41" t="str">
        <f>'Budget Plan 1 to 5'!D121</f>
        <v>GName9</v>
      </c>
      <c r="AT8" s="41">
        <v>4</v>
      </c>
      <c r="AU8" s="41" t="s">
        <v>28</v>
      </c>
      <c r="AV8" s="41" t="s">
        <v>25</v>
      </c>
      <c r="AW8" s="41" t="str">
        <f>'Budget Plan 1 to 5'!D122</f>
        <v>GName10</v>
      </c>
    </row>
    <row r="9" spans="1:49" ht="30" customHeight="1" x14ac:dyDescent="0.3">
      <c r="A9" s="41">
        <v>5</v>
      </c>
      <c r="B9" s="41" t="s">
        <v>29</v>
      </c>
      <c r="C9" s="41" t="s">
        <v>25</v>
      </c>
      <c r="D9" s="45"/>
      <c r="F9" s="41">
        <v>5</v>
      </c>
      <c r="G9" s="41" t="s">
        <v>29</v>
      </c>
      <c r="H9" s="41" t="s">
        <v>25</v>
      </c>
      <c r="I9" s="45"/>
      <c r="K9" s="41">
        <v>5</v>
      </c>
      <c r="L9" s="41" t="s">
        <v>29</v>
      </c>
      <c r="M9" s="41" t="s">
        <v>25</v>
      </c>
      <c r="N9" s="45"/>
      <c r="P9" s="41">
        <v>5</v>
      </c>
      <c r="Q9" s="41" t="s">
        <v>29</v>
      </c>
      <c r="R9" s="41" t="s">
        <v>25</v>
      </c>
      <c r="S9" s="45"/>
      <c r="U9" s="41">
        <v>5</v>
      </c>
      <c r="V9" s="41" t="s">
        <v>29</v>
      </c>
      <c r="W9" s="41" t="s">
        <v>25</v>
      </c>
      <c r="X9" s="45"/>
      <c r="Z9" s="41">
        <v>5</v>
      </c>
      <c r="AA9" s="41" t="s">
        <v>29</v>
      </c>
      <c r="AB9" s="41" t="s">
        <v>25</v>
      </c>
      <c r="AC9" s="45"/>
      <c r="AE9" s="41">
        <v>5</v>
      </c>
      <c r="AF9" s="41" t="s">
        <v>29</v>
      </c>
      <c r="AG9" s="41" t="s">
        <v>25</v>
      </c>
      <c r="AH9" s="45"/>
      <c r="AJ9" s="41">
        <v>5</v>
      </c>
      <c r="AK9" s="41" t="s">
        <v>29</v>
      </c>
      <c r="AL9" s="41" t="s">
        <v>25</v>
      </c>
      <c r="AM9" s="45"/>
      <c r="AO9" s="41">
        <v>5</v>
      </c>
      <c r="AP9" s="41" t="s">
        <v>29</v>
      </c>
      <c r="AQ9" s="41" t="s">
        <v>25</v>
      </c>
      <c r="AR9" s="45"/>
      <c r="AT9" s="41">
        <v>5</v>
      </c>
      <c r="AU9" s="41" t="s">
        <v>29</v>
      </c>
      <c r="AV9" s="41" t="s">
        <v>25</v>
      </c>
      <c r="AW9" s="45"/>
    </row>
    <row r="10" spans="1:49" ht="30" customHeight="1" x14ac:dyDescent="0.3">
      <c r="A10" s="41">
        <v>6</v>
      </c>
      <c r="B10" s="41" t="s">
        <v>30</v>
      </c>
      <c r="C10" s="41" t="s">
        <v>25</v>
      </c>
      <c r="D10" s="46"/>
      <c r="F10" s="41">
        <v>6</v>
      </c>
      <c r="G10" s="41" t="s">
        <v>30</v>
      </c>
      <c r="H10" s="41" t="s">
        <v>25</v>
      </c>
      <c r="I10" s="46"/>
      <c r="K10" s="41">
        <v>6</v>
      </c>
      <c r="L10" s="41" t="s">
        <v>30</v>
      </c>
      <c r="M10" s="41" t="s">
        <v>25</v>
      </c>
      <c r="N10" s="46"/>
      <c r="P10" s="41">
        <v>6</v>
      </c>
      <c r="Q10" s="41" t="s">
        <v>30</v>
      </c>
      <c r="R10" s="41" t="s">
        <v>25</v>
      </c>
      <c r="S10" s="46"/>
      <c r="U10" s="41">
        <v>6</v>
      </c>
      <c r="V10" s="41" t="s">
        <v>30</v>
      </c>
      <c r="W10" s="41" t="s">
        <v>25</v>
      </c>
      <c r="X10" s="46"/>
      <c r="Z10" s="41">
        <v>6</v>
      </c>
      <c r="AA10" s="41" t="s">
        <v>30</v>
      </c>
      <c r="AB10" s="41" t="s">
        <v>25</v>
      </c>
      <c r="AC10" s="46"/>
      <c r="AE10" s="41">
        <v>6</v>
      </c>
      <c r="AF10" s="41" t="s">
        <v>30</v>
      </c>
      <c r="AG10" s="41" t="s">
        <v>25</v>
      </c>
      <c r="AH10" s="46"/>
      <c r="AJ10" s="41">
        <v>6</v>
      </c>
      <c r="AK10" s="41" t="s">
        <v>30</v>
      </c>
      <c r="AL10" s="41" t="s">
        <v>25</v>
      </c>
      <c r="AM10" s="46"/>
      <c r="AO10" s="41">
        <v>6</v>
      </c>
      <c r="AP10" s="41" t="s">
        <v>30</v>
      </c>
      <c r="AQ10" s="41" t="s">
        <v>25</v>
      </c>
      <c r="AR10" s="46"/>
      <c r="AT10" s="41">
        <v>6</v>
      </c>
      <c r="AU10" s="41" t="s">
        <v>30</v>
      </c>
      <c r="AV10" s="41" t="s">
        <v>25</v>
      </c>
      <c r="AW10" s="46"/>
    </row>
    <row r="11" spans="1:49" ht="30" customHeight="1" x14ac:dyDescent="0.3">
      <c r="A11" s="41">
        <v>7</v>
      </c>
      <c r="B11" s="41" t="s">
        <v>31</v>
      </c>
      <c r="C11" s="41" t="s">
        <v>25</v>
      </c>
      <c r="D11" s="45"/>
      <c r="F11" s="41">
        <v>7</v>
      </c>
      <c r="G11" s="41" t="s">
        <v>31</v>
      </c>
      <c r="H11" s="41" t="s">
        <v>25</v>
      </c>
      <c r="I11" s="45"/>
      <c r="K11" s="41">
        <v>7</v>
      </c>
      <c r="L11" s="41" t="s">
        <v>31</v>
      </c>
      <c r="M11" s="41" t="s">
        <v>25</v>
      </c>
      <c r="N11" s="45"/>
      <c r="P11" s="41">
        <v>7</v>
      </c>
      <c r="Q11" s="41" t="s">
        <v>31</v>
      </c>
      <c r="R11" s="41" t="s">
        <v>25</v>
      </c>
      <c r="S11" s="45"/>
      <c r="U11" s="41">
        <v>7</v>
      </c>
      <c r="V11" s="41" t="s">
        <v>31</v>
      </c>
      <c r="W11" s="41" t="s">
        <v>25</v>
      </c>
      <c r="X11" s="45"/>
      <c r="Z11" s="41">
        <v>7</v>
      </c>
      <c r="AA11" s="41" t="s">
        <v>31</v>
      </c>
      <c r="AB11" s="41" t="s">
        <v>25</v>
      </c>
      <c r="AC11" s="45"/>
      <c r="AE11" s="41">
        <v>7</v>
      </c>
      <c r="AF11" s="41" t="s">
        <v>31</v>
      </c>
      <c r="AG11" s="41" t="s">
        <v>25</v>
      </c>
      <c r="AH11" s="45"/>
      <c r="AJ11" s="41">
        <v>7</v>
      </c>
      <c r="AK11" s="41" t="s">
        <v>31</v>
      </c>
      <c r="AL11" s="41" t="s">
        <v>25</v>
      </c>
      <c r="AM11" s="45"/>
      <c r="AO11" s="41">
        <v>7</v>
      </c>
      <c r="AP11" s="41" t="s">
        <v>31</v>
      </c>
      <c r="AQ11" s="41" t="s">
        <v>25</v>
      </c>
      <c r="AR11" s="45"/>
      <c r="AT11" s="41">
        <v>7</v>
      </c>
      <c r="AU11" s="41" t="s">
        <v>31</v>
      </c>
      <c r="AV11" s="41" t="s">
        <v>25</v>
      </c>
      <c r="AW11" s="45"/>
    </row>
    <row r="12" spans="1:49" ht="30" customHeight="1" x14ac:dyDescent="0.3">
      <c r="A12" s="125">
        <v>8</v>
      </c>
      <c r="B12" s="41" t="s">
        <v>32</v>
      </c>
      <c r="C12" s="125" t="s">
        <v>25</v>
      </c>
      <c r="D12" s="129"/>
      <c r="F12" s="125">
        <v>8</v>
      </c>
      <c r="G12" s="41" t="s">
        <v>32</v>
      </c>
      <c r="H12" s="125" t="s">
        <v>25</v>
      </c>
      <c r="I12" s="129"/>
      <c r="K12" s="125">
        <v>8</v>
      </c>
      <c r="L12" s="41" t="s">
        <v>32</v>
      </c>
      <c r="M12" s="125" t="s">
        <v>25</v>
      </c>
      <c r="N12" s="129"/>
      <c r="P12" s="125">
        <v>8</v>
      </c>
      <c r="Q12" s="41" t="s">
        <v>32</v>
      </c>
      <c r="R12" s="125" t="s">
        <v>25</v>
      </c>
      <c r="S12" s="129"/>
      <c r="U12" s="125">
        <v>8</v>
      </c>
      <c r="V12" s="41" t="s">
        <v>32</v>
      </c>
      <c r="W12" s="125" t="s">
        <v>25</v>
      </c>
      <c r="X12" s="129"/>
      <c r="Z12" s="125">
        <v>8</v>
      </c>
      <c r="AA12" s="41" t="s">
        <v>32</v>
      </c>
      <c r="AB12" s="125" t="s">
        <v>25</v>
      </c>
      <c r="AC12" s="129"/>
      <c r="AE12" s="125">
        <v>8</v>
      </c>
      <c r="AF12" s="41" t="s">
        <v>32</v>
      </c>
      <c r="AG12" s="125" t="s">
        <v>25</v>
      </c>
      <c r="AH12" s="129"/>
      <c r="AJ12" s="125">
        <v>8</v>
      </c>
      <c r="AK12" s="41" t="s">
        <v>32</v>
      </c>
      <c r="AL12" s="125" t="s">
        <v>25</v>
      </c>
      <c r="AM12" s="129"/>
      <c r="AO12" s="125">
        <v>8</v>
      </c>
      <c r="AP12" s="41" t="s">
        <v>32</v>
      </c>
      <c r="AQ12" s="125" t="s">
        <v>25</v>
      </c>
      <c r="AR12" s="129"/>
      <c r="AT12" s="125">
        <v>8</v>
      </c>
      <c r="AU12" s="41" t="s">
        <v>32</v>
      </c>
      <c r="AV12" s="125" t="s">
        <v>25</v>
      </c>
      <c r="AW12" s="129"/>
    </row>
    <row r="13" spans="1:49" ht="30" customHeight="1" x14ac:dyDescent="0.3">
      <c r="A13" s="125"/>
      <c r="B13" s="41" t="s">
        <v>33</v>
      </c>
      <c r="C13" s="125"/>
      <c r="D13" s="129"/>
      <c r="F13" s="125"/>
      <c r="G13" s="41" t="s">
        <v>33</v>
      </c>
      <c r="H13" s="125"/>
      <c r="I13" s="129"/>
      <c r="K13" s="125"/>
      <c r="L13" s="41" t="s">
        <v>33</v>
      </c>
      <c r="M13" s="125"/>
      <c r="N13" s="129"/>
      <c r="P13" s="125"/>
      <c r="Q13" s="41" t="s">
        <v>33</v>
      </c>
      <c r="R13" s="125"/>
      <c r="S13" s="129"/>
      <c r="U13" s="125"/>
      <c r="V13" s="41" t="s">
        <v>33</v>
      </c>
      <c r="W13" s="125"/>
      <c r="X13" s="129"/>
      <c r="Z13" s="125"/>
      <c r="AA13" s="41" t="s">
        <v>33</v>
      </c>
      <c r="AB13" s="125"/>
      <c r="AC13" s="129"/>
      <c r="AE13" s="125"/>
      <c r="AF13" s="41" t="s">
        <v>33</v>
      </c>
      <c r="AG13" s="125"/>
      <c r="AH13" s="129"/>
      <c r="AJ13" s="125"/>
      <c r="AK13" s="41" t="s">
        <v>33</v>
      </c>
      <c r="AL13" s="125"/>
      <c r="AM13" s="129"/>
      <c r="AO13" s="125"/>
      <c r="AP13" s="41" t="s">
        <v>33</v>
      </c>
      <c r="AQ13" s="125"/>
      <c r="AR13" s="129"/>
      <c r="AT13" s="125"/>
      <c r="AU13" s="41" t="s">
        <v>33</v>
      </c>
      <c r="AV13" s="125"/>
      <c r="AW13" s="129"/>
    </row>
    <row r="14" spans="1:49" ht="30" customHeight="1" x14ac:dyDescent="0.3">
      <c r="A14" s="41">
        <v>9</v>
      </c>
      <c r="B14" s="41" t="s">
        <v>34</v>
      </c>
      <c r="C14" s="41" t="s">
        <v>25</v>
      </c>
      <c r="D14" s="45"/>
      <c r="F14" s="41">
        <v>9</v>
      </c>
      <c r="G14" s="41" t="s">
        <v>34</v>
      </c>
      <c r="H14" s="41" t="s">
        <v>25</v>
      </c>
      <c r="I14" s="45"/>
      <c r="K14" s="41">
        <v>9</v>
      </c>
      <c r="L14" s="41" t="s">
        <v>34</v>
      </c>
      <c r="M14" s="41" t="s">
        <v>25</v>
      </c>
      <c r="N14" s="45"/>
      <c r="P14" s="41">
        <v>9</v>
      </c>
      <c r="Q14" s="41" t="s">
        <v>34</v>
      </c>
      <c r="R14" s="41" t="s">
        <v>25</v>
      </c>
      <c r="S14" s="45"/>
      <c r="U14" s="41">
        <v>9</v>
      </c>
      <c r="V14" s="41" t="s">
        <v>34</v>
      </c>
      <c r="W14" s="41" t="s">
        <v>25</v>
      </c>
      <c r="X14" s="45"/>
      <c r="Z14" s="41">
        <v>9</v>
      </c>
      <c r="AA14" s="41" t="s">
        <v>34</v>
      </c>
      <c r="AB14" s="41" t="s">
        <v>25</v>
      </c>
      <c r="AC14" s="45"/>
      <c r="AE14" s="41">
        <v>9</v>
      </c>
      <c r="AF14" s="41" t="s">
        <v>34</v>
      </c>
      <c r="AG14" s="41" t="s">
        <v>25</v>
      </c>
      <c r="AH14" s="45"/>
      <c r="AJ14" s="41">
        <v>9</v>
      </c>
      <c r="AK14" s="41" t="s">
        <v>34</v>
      </c>
      <c r="AL14" s="41" t="s">
        <v>25</v>
      </c>
      <c r="AM14" s="45"/>
      <c r="AO14" s="41">
        <v>9</v>
      </c>
      <c r="AP14" s="41" t="s">
        <v>34</v>
      </c>
      <c r="AQ14" s="41" t="s">
        <v>25</v>
      </c>
      <c r="AR14" s="45"/>
      <c r="AT14" s="41">
        <v>9</v>
      </c>
      <c r="AU14" s="41" t="s">
        <v>34</v>
      </c>
      <c r="AV14" s="41" t="s">
        <v>25</v>
      </c>
      <c r="AW14" s="45"/>
    </row>
    <row r="15" spans="1:49" ht="30" customHeight="1" x14ac:dyDescent="0.3">
      <c r="A15" s="41">
        <v>10</v>
      </c>
      <c r="B15" s="41" t="s">
        <v>35</v>
      </c>
      <c r="C15" s="41" t="s">
        <v>25</v>
      </c>
      <c r="D15" s="45"/>
      <c r="F15" s="41">
        <v>10</v>
      </c>
      <c r="G15" s="41" t="s">
        <v>35</v>
      </c>
      <c r="H15" s="41" t="s">
        <v>25</v>
      </c>
      <c r="I15" s="45"/>
      <c r="K15" s="41">
        <v>10</v>
      </c>
      <c r="L15" s="41" t="s">
        <v>35</v>
      </c>
      <c r="M15" s="41" t="s">
        <v>25</v>
      </c>
      <c r="N15" s="45"/>
      <c r="P15" s="41">
        <v>10</v>
      </c>
      <c r="Q15" s="41" t="s">
        <v>35</v>
      </c>
      <c r="R15" s="41" t="s">
        <v>25</v>
      </c>
      <c r="S15" s="45"/>
      <c r="U15" s="41">
        <v>10</v>
      </c>
      <c r="V15" s="41" t="s">
        <v>35</v>
      </c>
      <c r="W15" s="41" t="s">
        <v>25</v>
      </c>
      <c r="X15" s="45"/>
      <c r="Z15" s="41">
        <v>10</v>
      </c>
      <c r="AA15" s="41" t="s">
        <v>35</v>
      </c>
      <c r="AB15" s="41" t="s">
        <v>25</v>
      </c>
      <c r="AC15" s="45"/>
      <c r="AE15" s="41">
        <v>10</v>
      </c>
      <c r="AF15" s="41" t="s">
        <v>35</v>
      </c>
      <c r="AG15" s="41" t="s">
        <v>25</v>
      </c>
      <c r="AH15" s="45"/>
      <c r="AJ15" s="41">
        <v>10</v>
      </c>
      <c r="AK15" s="41" t="s">
        <v>35</v>
      </c>
      <c r="AL15" s="41" t="s">
        <v>25</v>
      </c>
      <c r="AM15" s="45"/>
      <c r="AO15" s="41">
        <v>10</v>
      </c>
      <c r="AP15" s="41" t="s">
        <v>35</v>
      </c>
      <c r="AQ15" s="41" t="s">
        <v>25</v>
      </c>
      <c r="AR15" s="45"/>
      <c r="AT15" s="41">
        <v>10</v>
      </c>
      <c r="AU15" s="41" t="s">
        <v>35</v>
      </c>
      <c r="AV15" s="41" t="s">
        <v>25</v>
      </c>
      <c r="AW15" s="45"/>
    </row>
    <row r="16" spans="1:49" ht="30" customHeight="1" x14ac:dyDescent="0.3">
      <c r="A16" s="41">
        <v>11</v>
      </c>
      <c r="B16" s="41" t="s">
        <v>36</v>
      </c>
      <c r="C16" s="41" t="s">
        <v>25</v>
      </c>
      <c r="D16" s="45"/>
      <c r="F16" s="41">
        <v>11</v>
      </c>
      <c r="G16" s="41" t="s">
        <v>36</v>
      </c>
      <c r="H16" s="41" t="s">
        <v>25</v>
      </c>
      <c r="I16" s="45"/>
      <c r="K16" s="41">
        <v>11</v>
      </c>
      <c r="L16" s="41" t="s">
        <v>36</v>
      </c>
      <c r="M16" s="41" t="s">
        <v>25</v>
      </c>
      <c r="N16" s="45"/>
      <c r="P16" s="41">
        <v>11</v>
      </c>
      <c r="Q16" s="41" t="s">
        <v>36</v>
      </c>
      <c r="R16" s="41" t="s">
        <v>25</v>
      </c>
      <c r="S16" s="45"/>
      <c r="U16" s="41">
        <v>11</v>
      </c>
      <c r="V16" s="41" t="s">
        <v>36</v>
      </c>
      <c r="W16" s="41" t="s">
        <v>25</v>
      </c>
      <c r="X16" s="45"/>
      <c r="Z16" s="41">
        <v>11</v>
      </c>
      <c r="AA16" s="41" t="s">
        <v>36</v>
      </c>
      <c r="AB16" s="41" t="s">
        <v>25</v>
      </c>
      <c r="AC16" s="45"/>
      <c r="AE16" s="41">
        <v>11</v>
      </c>
      <c r="AF16" s="41" t="s">
        <v>36</v>
      </c>
      <c r="AG16" s="41" t="s">
        <v>25</v>
      </c>
      <c r="AH16" s="45"/>
      <c r="AJ16" s="41">
        <v>11</v>
      </c>
      <c r="AK16" s="41" t="s">
        <v>36</v>
      </c>
      <c r="AL16" s="41" t="s">
        <v>25</v>
      </c>
      <c r="AM16" s="45"/>
      <c r="AO16" s="41">
        <v>11</v>
      </c>
      <c r="AP16" s="41" t="s">
        <v>36</v>
      </c>
      <c r="AQ16" s="41" t="s">
        <v>25</v>
      </c>
      <c r="AR16" s="45"/>
      <c r="AT16" s="41">
        <v>11</v>
      </c>
      <c r="AU16" s="41" t="s">
        <v>36</v>
      </c>
      <c r="AV16" s="41" t="s">
        <v>25</v>
      </c>
      <c r="AW16" s="45"/>
    </row>
    <row r="17" spans="1:49" ht="30" customHeight="1" x14ac:dyDescent="0.3">
      <c r="A17" s="41">
        <v>12</v>
      </c>
      <c r="B17" s="41" t="s">
        <v>37</v>
      </c>
      <c r="C17" s="41" t="s">
        <v>25</v>
      </c>
      <c r="D17" s="45"/>
      <c r="F17" s="41">
        <v>12</v>
      </c>
      <c r="G17" s="41" t="s">
        <v>37</v>
      </c>
      <c r="H17" s="41" t="s">
        <v>25</v>
      </c>
      <c r="I17" s="45"/>
      <c r="K17" s="41">
        <v>12</v>
      </c>
      <c r="L17" s="41" t="s">
        <v>37</v>
      </c>
      <c r="M17" s="41" t="s">
        <v>25</v>
      </c>
      <c r="N17" s="45"/>
      <c r="P17" s="41">
        <v>12</v>
      </c>
      <c r="Q17" s="41" t="s">
        <v>37</v>
      </c>
      <c r="R17" s="41" t="s">
        <v>25</v>
      </c>
      <c r="S17" s="45"/>
      <c r="U17" s="41">
        <v>12</v>
      </c>
      <c r="V17" s="41" t="s">
        <v>37</v>
      </c>
      <c r="W17" s="41" t="s">
        <v>25</v>
      </c>
      <c r="X17" s="45"/>
      <c r="Z17" s="41">
        <v>12</v>
      </c>
      <c r="AA17" s="41" t="s">
        <v>37</v>
      </c>
      <c r="AB17" s="41" t="s">
        <v>25</v>
      </c>
      <c r="AC17" s="45"/>
      <c r="AE17" s="41">
        <v>12</v>
      </c>
      <c r="AF17" s="41" t="s">
        <v>37</v>
      </c>
      <c r="AG17" s="41" t="s">
        <v>25</v>
      </c>
      <c r="AH17" s="45"/>
      <c r="AJ17" s="41">
        <v>12</v>
      </c>
      <c r="AK17" s="41" t="s">
        <v>37</v>
      </c>
      <c r="AL17" s="41" t="s">
        <v>25</v>
      </c>
      <c r="AM17" s="45"/>
      <c r="AO17" s="41">
        <v>12</v>
      </c>
      <c r="AP17" s="41" t="s">
        <v>37</v>
      </c>
      <c r="AQ17" s="41" t="s">
        <v>25</v>
      </c>
      <c r="AR17" s="45"/>
      <c r="AT17" s="41">
        <v>12</v>
      </c>
      <c r="AU17" s="41" t="s">
        <v>37</v>
      </c>
      <c r="AV17" s="41" t="s">
        <v>25</v>
      </c>
      <c r="AW17" s="45"/>
    </row>
    <row r="18" spans="1:49" ht="30" customHeight="1" x14ac:dyDescent="0.3">
      <c r="A18" s="41">
        <v>13</v>
      </c>
      <c r="B18" s="41" t="s">
        <v>38</v>
      </c>
      <c r="C18" s="41" t="s">
        <v>25</v>
      </c>
      <c r="D18" s="45"/>
      <c r="F18" s="41">
        <v>13</v>
      </c>
      <c r="G18" s="41" t="s">
        <v>38</v>
      </c>
      <c r="H18" s="41" t="s">
        <v>25</v>
      </c>
      <c r="I18" s="45"/>
      <c r="K18" s="41">
        <v>13</v>
      </c>
      <c r="L18" s="41" t="s">
        <v>38</v>
      </c>
      <c r="M18" s="41" t="s">
        <v>25</v>
      </c>
      <c r="N18" s="45"/>
      <c r="P18" s="41">
        <v>13</v>
      </c>
      <c r="Q18" s="41" t="s">
        <v>38</v>
      </c>
      <c r="R18" s="41" t="s">
        <v>25</v>
      </c>
      <c r="S18" s="45"/>
      <c r="U18" s="41">
        <v>13</v>
      </c>
      <c r="V18" s="41" t="s">
        <v>38</v>
      </c>
      <c r="W18" s="41" t="s">
        <v>25</v>
      </c>
      <c r="X18" s="45"/>
      <c r="Z18" s="41">
        <v>13</v>
      </c>
      <c r="AA18" s="41" t="s">
        <v>38</v>
      </c>
      <c r="AB18" s="41" t="s">
        <v>25</v>
      </c>
      <c r="AC18" s="45"/>
      <c r="AE18" s="41">
        <v>13</v>
      </c>
      <c r="AF18" s="41" t="s">
        <v>38</v>
      </c>
      <c r="AG18" s="41" t="s">
        <v>25</v>
      </c>
      <c r="AH18" s="45"/>
      <c r="AJ18" s="41">
        <v>13</v>
      </c>
      <c r="AK18" s="41" t="s">
        <v>38</v>
      </c>
      <c r="AL18" s="41" t="s">
        <v>25</v>
      </c>
      <c r="AM18" s="45"/>
      <c r="AO18" s="41">
        <v>13</v>
      </c>
      <c r="AP18" s="41" t="s">
        <v>38</v>
      </c>
      <c r="AQ18" s="41" t="s">
        <v>25</v>
      </c>
      <c r="AR18" s="45"/>
      <c r="AT18" s="41">
        <v>13</v>
      </c>
      <c r="AU18" s="41" t="s">
        <v>38</v>
      </c>
      <c r="AV18" s="41" t="s">
        <v>25</v>
      </c>
      <c r="AW18" s="45"/>
    </row>
    <row r="19" spans="1:49" ht="30" customHeight="1" x14ac:dyDescent="0.3">
      <c r="A19" s="41">
        <v>14</v>
      </c>
      <c r="B19" s="41" t="s">
        <v>39</v>
      </c>
      <c r="C19" s="41" t="s">
        <v>25</v>
      </c>
      <c r="D19" s="45"/>
      <c r="F19" s="41">
        <v>14</v>
      </c>
      <c r="G19" s="41" t="s">
        <v>39</v>
      </c>
      <c r="H19" s="41" t="s">
        <v>25</v>
      </c>
      <c r="I19" s="45"/>
      <c r="K19" s="41">
        <v>14</v>
      </c>
      <c r="L19" s="41" t="s">
        <v>39</v>
      </c>
      <c r="M19" s="41" t="s">
        <v>25</v>
      </c>
      <c r="N19" s="45"/>
      <c r="P19" s="41">
        <v>14</v>
      </c>
      <c r="Q19" s="41" t="s">
        <v>39</v>
      </c>
      <c r="R19" s="41" t="s">
        <v>25</v>
      </c>
      <c r="S19" s="45"/>
      <c r="U19" s="41">
        <v>14</v>
      </c>
      <c r="V19" s="41" t="s">
        <v>39</v>
      </c>
      <c r="W19" s="41" t="s">
        <v>25</v>
      </c>
      <c r="X19" s="45"/>
      <c r="Z19" s="41">
        <v>14</v>
      </c>
      <c r="AA19" s="41" t="s">
        <v>39</v>
      </c>
      <c r="AB19" s="41" t="s">
        <v>25</v>
      </c>
      <c r="AC19" s="45"/>
      <c r="AE19" s="41">
        <v>14</v>
      </c>
      <c r="AF19" s="41" t="s">
        <v>39</v>
      </c>
      <c r="AG19" s="41" t="s">
        <v>25</v>
      </c>
      <c r="AH19" s="45"/>
      <c r="AJ19" s="41">
        <v>14</v>
      </c>
      <c r="AK19" s="41" t="s">
        <v>39</v>
      </c>
      <c r="AL19" s="41" t="s">
        <v>25</v>
      </c>
      <c r="AM19" s="45"/>
      <c r="AO19" s="41">
        <v>14</v>
      </c>
      <c r="AP19" s="41" t="s">
        <v>39</v>
      </c>
      <c r="AQ19" s="41" t="s">
        <v>25</v>
      </c>
      <c r="AR19" s="45"/>
      <c r="AT19" s="41">
        <v>14</v>
      </c>
      <c r="AU19" s="41" t="s">
        <v>39</v>
      </c>
      <c r="AV19" s="41" t="s">
        <v>25</v>
      </c>
      <c r="AW19" s="45"/>
    </row>
    <row r="20" spans="1:49" ht="30" customHeight="1" x14ac:dyDescent="0.3">
      <c r="A20" s="125">
        <v>15</v>
      </c>
      <c r="B20" s="42" t="s">
        <v>40</v>
      </c>
      <c r="C20" s="125" t="s">
        <v>45</v>
      </c>
      <c r="D20" s="41"/>
      <c r="F20" s="125">
        <v>15</v>
      </c>
      <c r="G20" s="42" t="s">
        <v>40</v>
      </c>
      <c r="H20" s="125" t="s">
        <v>45</v>
      </c>
      <c r="I20" s="41"/>
      <c r="K20" s="125">
        <v>15</v>
      </c>
      <c r="L20" s="42" t="s">
        <v>40</v>
      </c>
      <c r="M20" s="125" t="s">
        <v>45</v>
      </c>
      <c r="N20" s="41"/>
      <c r="P20" s="125">
        <v>15</v>
      </c>
      <c r="Q20" s="42" t="s">
        <v>40</v>
      </c>
      <c r="R20" s="125" t="s">
        <v>45</v>
      </c>
      <c r="S20" s="41"/>
      <c r="U20" s="125">
        <v>15</v>
      </c>
      <c r="V20" s="42" t="s">
        <v>40</v>
      </c>
      <c r="W20" s="125" t="s">
        <v>45</v>
      </c>
      <c r="X20" s="41"/>
      <c r="Z20" s="125">
        <v>15</v>
      </c>
      <c r="AA20" s="42" t="s">
        <v>40</v>
      </c>
      <c r="AB20" s="125" t="s">
        <v>45</v>
      </c>
      <c r="AC20" s="41"/>
      <c r="AE20" s="125">
        <v>15</v>
      </c>
      <c r="AF20" s="42" t="s">
        <v>40</v>
      </c>
      <c r="AG20" s="125" t="s">
        <v>45</v>
      </c>
      <c r="AH20" s="41"/>
      <c r="AJ20" s="125">
        <v>15</v>
      </c>
      <c r="AK20" s="42" t="s">
        <v>40</v>
      </c>
      <c r="AL20" s="125" t="s">
        <v>45</v>
      </c>
      <c r="AM20" s="41"/>
      <c r="AO20" s="125">
        <v>15</v>
      </c>
      <c r="AP20" s="42" t="s">
        <v>40</v>
      </c>
      <c r="AQ20" s="125" t="s">
        <v>45</v>
      </c>
      <c r="AR20" s="41"/>
      <c r="AT20" s="125">
        <v>15</v>
      </c>
      <c r="AU20" s="42" t="s">
        <v>40</v>
      </c>
      <c r="AV20" s="125" t="s">
        <v>45</v>
      </c>
      <c r="AW20" s="41"/>
    </row>
    <row r="21" spans="1:49" ht="61.2" customHeight="1" x14ac:dyDescent="0.3">
      <c r="A21" s="125"/>
      <c r="B21" s="49" t="s">
        <v>41</v>
      </c>
      <c r="C21" s="125"/>
      <c r="D21" s="45"/>
      <c r="F21" s="125"/>
      <c r="G21" s="49" t="s">
        <v>41</v>
      </c>
      <c r="H21" s="125"/>
      <c r="I21" s="45"/>
      <c r="K21" s="125"/>
      <c r="L21" s="49" t="s">
        <v>41</v>
      </c>
      <c r="M21" s="125"/>
      <c r="N21" s="45"/>
      <c r="P21" s="125"/>
      <c r="Q21" s="49" t="s">
        <v>41</v>
      </c>
      <c r="R21" s="125"/>
      <c r="S21" s="45"/>
      <c r="U21" s="125"/>
      <c r="V21" s="49" t="s">
        <v>41</v>
      </c>
      <c r="W21" s="125"/>
      <c r="X21" s="45"/>
      <c r="Z21" s="125"/>
      <c r="AA21" s="49" t="s">
        <v>41</v>
      </c>
      <c r="AB21" s="125"/>
      <c r="AC21" s="45"/>
      <c r="AE21" s="125"/>
      <c r="AF21" s="49" t="s">
        <v>41</v>
      </c>
      <c r="AG21" s="125"/>
      <c r="AH21" s="45"/>
      <c r="AJ21" s="125"/>
      <c r="AK21" s="49" t="s">
        <v>41</v>
      </c>
      <c r="AL21" s="125"/>
      <c r="AM21" s="45"/>
      <c r="AO21" s="125"/>
      <c r="AP21" s="49" t="s">
        <v>41</v>
      </c>
      <c r="AQ21" s="125"/>
      <c r="AR21" s="45"/>
      <c r="AT21" s="125"/>
      <c r="AU21" s="49" t="s">
        <v>41</v>
      </c>
      <c r="AV21" s="125"/>
      <c r="AW21" s="45"/>
    </row>
    <row r="22" spans="1:49" ht="43.2" customHeight="1" x14ac:dyDescent="0.3">
      <c r="A22" s="125"/>
      <c r="B22" s="49" t="s">
        <v>42</v>
      </c>
      <c r="C22" s="125"/>
      <c r="D22" s="45"/>
      <c r="F22" s="125"/>
      <c r="G22" s="49" t="s">
        <v>42</v>
      </c>
      <c r="H22" s="125"/>
      <c r="I22" s="45"/>
      <c r="K22" s="125"/>
      <c r="L22" s="49" t="s">
        <v>42</v>
      </c>
      <c r="M22" s="125"/>
      <c r="N22" s="45"/>
      <c r="P22" s="125"/>
      <c r="Q22" s="49" t="s">
        <v>42</v>
      </c>
      <c r="R22" s="125"/>
      <c r="S22" s="45"/>
      <c r="U22" s="125"/>
      <c r="V22" s="49" t="s">
        <v>42</v>
      </c>
      <c r="W22" s="125"/>
      <c r="X22" s="45"/>
      <c r="Z22" s="125"/>
      <c r="AA22" s="49" t="s">
        <v>42</v>
      </c>
      <c r="AB22" s="125"/>
      <c r="AC22" s="45"/>
      <c r="AE22" s="125"/>
      <c r="AF22" s="49" t="s">
        <v>42</v>
      </c>
      <c r="AG22" s="125"/>
      <c r="AH22" s="45"/>
      <c r="AJ22" s="125"/>
      <c r="AK22" s="49" t="s">
        <v>42</v>
      </c>
      <c r="AL22" s="125"/>
      <c r="AM22" s="45"/>
      <c r="AO22" s="125"/>
      <c r="AP22" s="49" t="s">
        <v>42</v>
      </c>
      <c r="AQ22" s="125"/>
      <c r="AR22" s="45"/>
      <c r="AT22" s="125"/>
      <c r="AU22" s="49" t="s">
        <v>42</v>
      </c>
      <c r="AV22" s="125"/>
      <c r="AW22" s="45"/>
    </row>
    <row r="23" spans="1:49" ht="51.6" customHeight="1" x14ac:dyDescent="0.3">
      <c r="A23" s="125"/>
      <c r="B23" s="49" t="s">
        <v>43</v>
      </c>
      <c r="C23" s="125"/>
      <c r="D23" s="47"/>
      <c r="F23" s="125"/>
      <c r="G23" s="49" t="s">
        <v>43</v>
      </c>
      <c r="H23" s="125"/>
      <c r="I23" s="47"/>
      <c r="K23" s="125"/>
      <c r="L23" s="49" t="s">
        <v>43</v>
      </c>
      <c r="M23" s="125"/>
      <c r="N23" s="47"/>
      <c r="P23" s="125"/>
      <c r="Q23" s="49" t="s">
        <v>43</v>
      </c>
      <c r="R23" s="125"/>
      <c r="S23" s="47"/>
      <c r="U23" s="125"/>
      <c r="V23" s="49" t="s">
        <v>43</v>
      </c>
      <c r="W23" s="125"/>
      <c r="X23" s="47"/>
      <c r="Z23" s="125"/>
      <c r="AA23" s="49" t="s">
        <v>43</v>
      </c>
      <c r="AB23" s="125"/>
      <c r="AC23" s="47"/>
      <c r="AE23" s="125"/>
      <c r="AF23" s="49" t="s">
        <v>43</v>
      </c>
      <c r="AG23" s="125"/>
      <c r="AH23" s="47"/>
      <c r="AJ23" s="125"/>
      <c r="AK23" s="49" t="s">
        <v>43</v>
      </c>
      <c r="AL23" s="125"/>
      <c r="AM23" s="47"/>
      <c r="AO23" s="125"/>
      <c r="AP23" s="49" t="s">
        <v>43</v>
      </c>
      <c r="AQ23" s="125"/>
      <c r="AR23" s="47"/>
      <c r="AT23" s="125"/>
      <c r="AU23" s="49" t="s">
        <v>43</v>
      </c>
      <c r="AV23" s="125"/>
      <c r="AW23" s="47"/>
    </row>
    <row r="24" spans="1:49" ht="51.6" customHeight="1" x14ac:dyDescent="0.3">
      <c r="A24" s="125"/>
      <c r="B24" s="48" t="s">
        <v>44</v>
      </c>
      <c r="C24" s="125"/>
      <c r="D24" s="47"/>
      <c r="F24" s="125"/>
      <c r="G24" s="48" t="s">
        <v>44</v>
      </c>
      <c r="H24" s="125"/>
      <c r="I24" s="47"/>
      <c r="K24" s="125"/>
      <c r="L24" s="48" t="s">
        <v>44</v>
      </c>
      <c r="M24" s="125"/>
      <c r="N24" s="47"/>
      <c r="P24" s="125"/>
      <c r="Q24" s="48" t="s">
        <v>44</v>
      </c>
      <c r="R24" s="125"/>
      <c r="S24" s="47"/>
      <c r="U24" s="125"/>
      <c r="V24" s="48" t="s">
        <v>44</v>
      </c>
      <c r="W24" s="125"/>
      <c r="X24" s="47"/>
      <c r="Z24" s="125"/>
      <c r="AA24" s="48" t="s">
        <v>44</v>
      </c>
      <c r="AB24" s="125"/>
      <c r="AC24" s="47"/>
      <c r="AE24" s="125"/>
      <c r="AF24" s="48" t="s">
        <v>44</v>
      </c>
      <c r="AG24" s="125"/>
      <c r="AH24" s="47"/>
      <c r="AJ24" s="125"/>
      <c r="AK24" s="48" t="s">
        <v>44</v>
      </c>
      <c r="AL24" s="125"/>
      <c r="AM24" s="47"/>
      <c r="AO24" s="125"/>
      <c r="AP24" s="48" t="s">
        <v>44</v>
      </c>
      <c r="AQ24" s="125"/>
      <c r="AR24" s="47"/>
      <c r="AT24" s="125"/>
      <c r="AU24" s="48" t="s">
        <v>44</v>
      </c>
      <c r="AV24" s="125"/>
      <c r="AW24" s="47"/>
    </row>
    <row r="25" spans="1:49" x14ac:dyDescent="0.3">
      <c r="A25" s="40"/>
    </row>
  </sheetData>
  <sheetProtection algorithmName="SHA-512" hashValue="eKdJlxk3JpU9ZWAY+EH/6vv7+ofLzPMo6QAnfOzjsMy9YXB3w3iBXf9CrRX1w/Eh7ZrQFwjkuW6l/6HU131Mhg==" saltValue="ffbUpdW7lIiWkSnI5f5Qvw==" spinCount="100000" sheet="1" objects="1" scenarios="1"/>
  <protectedRanges>
    <protectedRange sqref="D9:D19 D21:D24 I9:I19 I21:I24 N9:N19 N21:N24 S9:S19 S21:S24 X9:X19 X21:X24 AC9:AC19 AC21:AC24 AH9:AH19 AH21:AH24 AM9:AM19 AM21:AM24 AR9:AR19 AR21:AR24 AW9:AW19 AW21:AW24" name="範圍1"/>
  </protectedRanges>
  <mergeCells count="70">
    <mergeCell ref="AE3:AH3"/>
    <mergeCell ref="AJ3:AM3"/>
    <mergeCell ref="AO3:AR3"/>
    <mergeCell ref="AT3:AW3"/>
    <mergeCell ref="A6:D6"/>
    <mergeCell ref="F6:I6"/>
    <mergeCell ref="K6:N6"/>
    <mergeCell ref="P6:S6"/>
    <mergeCell ref="U6:X6"/>
    <mergeCell ref="Z6:AC6"/>
    <mergeCell ref="A3:D3"/>
    <mergeCell ref="F3:I3"/>
    <mergeCell ref="K3:N3"/>
    <mergeCell ref="P3:S3"/>
    <mergeCell ref="U3:X3"/>
    <mergeCell ref="Z3:AC3"/>
    <mergeCell ref="AE6:AH6"/>
    <mergeCell ref="AJ6:AM6"/>
    <mergeCell ref="AO6:AR6"/>
    <mergeCell ref="AT6:AW6"/>
    <mergeCell ref="A12:A13"/>
    <mergeCell ref="C12:C13"/>
    <mergeCell ref="D12:D13"/>
    <mergeCell ref="F12:F13"/>
    <mergeCell ref="H12:H13"/>
    <mergeCell ref="I12:I13"/>
    <mergeCell ref="AC12:AC13"/>
    <mergeCell ref="K12:K13"/>
    <mergeCell ref="M12:M13"/>
    <mergeCell ref="N12:N13"/>
    <mergeCell ref="P12:P13"/>
    <mergeCell ref="R12:R13"/>
    <mergeCell ref="S12:S13"/>
    <mergeCell ref="U12:U13"/>
    <mergeCell ref="W12:W13"/>
    <mergeCell ref="X12:X13"/>
    <mergeCell ref="Z12:Z13"/>
    <mergeCell ref="AB12:AB13"/>
    <mergeCell ref="AW12:AW13"/>
    <mergeCell ref="AE12:AE13"/>
    <mergeCell ref="AG12:AG13"/>
    <mergeCell ref="AH12:AH13"/>
    <mergeCell ref="AJ12:AJ13"/>
    <mergeCell ref="AL12:AL13"/>
    <mergeCell ref="AM12:AM13"/>
    <mergeCell ref="AO12:AO13"/>
    <mergeCell ref="AQ12:AQ13"/>
    <mergeCell ref="AR12:AR13"/>
    <mergeCell ref="AT12:AT13"/>
    <mergeCell ref="AV12:AV13"/>
    <mergeCell ref="AB20:AB24"/>
    <mergeCell ref="A20:A24"/>
    <mergeCell ref="C20:C24"/>
    <mergeCell ref="F20:F24"/>
    <mergeCell ref="H20:H24"/>
    <mergeCell ref="K20:K24"/>
    <mergeCell ref="M20:M24"/>
    <mergeCell ref="P20:P24"/>
    <mergeCell ref="R20:R24"/>
    <mergeCell ref="U20:U24"/>
    <mergeCell ref="W20:W24"/>
    <mergeCell ref="Z20:Z24"/>
    <mergeCell ref="AT20:AT24"/>
    <mergeCell ref="AV20:AV24"/>
    <mergeCell ref="AE20:AE24"/>
    <mergeCell ref="AG20:AG24"/>
    <mergeCell ref="AJ20:AJ24"/>
    <mergeCell ref="AL20:AL24"/>
    <mergeCell ref="AO20:AO24"/>
    <mergeCell ref="AQ20:AQ2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6533F-B1A9-4036-8202-F4DCF5F2ECBD}">
  <dimension ref="A1:AW25"/>
  <sheetViews>
    <sheetView topLeftCell="AL1" zoomScale="70" zoomScaleNormal="70" workbookViewId="0">
      <selection activeCell="AW9" sqref="AW9"/>
    </sheetView>
  </sheetViews>
  <sheetFormatPr defaultRowHeight="16.2" x14ac:dyDescent="0.3"/>
  <cols>
    <col min="1" max="1" width="9.44140625" customWidth="1"/>
    <col min="2" max="2" width="29.6640625" customWidth="1"/>
    <col min="3" max="3" width="5.21875" customWidth="1"/>
    <col min="4" max="4" width="58.33203125" customWidth="1"/>
    <col min="7" max="7" width="31.5546875" customWidth="1"/>
    <col min="9" max="9" width="50.77734375" customWidth="1"/>
    <col min="12" max="12" width="26.109375" customWidth="1"/>
    <col min="14" max="14" width="50.77734375" customWidth="1"/>
    <col min="17" max="17" width="30.21875" customWidth="1"/>
    <col min="18" max="18" width="7" customWidth="1"/>
    <col min="19" max="19" width="50.77734375" customWidth="1"/>
    <col min="22" max="22" width="31" customWidth="1"/>
    <col min="24" max="24" width="50.77734375" customWidth="1"/>
    <col min="27" max="27" width="30.44140625" customWidth="1"/>
    <col min="29" max="29" width="50.77734375" customWidth="1"/>
    <col min="32" max="32" width="32.44140625" customWidth="1"/>
    <col min="34" max="34" width="50.77734375" customWidth="1"/>
    <col min="37" max="37" width="29.77734375" customWidth="1"/>
    <col min="39" max="39" width="50.77734375" customWidth="1"/>
    <col min="42" max="42" width="30.44140625" customWidth="1"/>
    <col min="44" max="44" width="50.77734375" customWidth="1"/>
    <col min="47" max="47" width="31.33203125" customWidth="1"/>
    <col min="49" max="49" width="50.77734375" customWidth="1"/>
  </cols>
  <sheetData>
    <row r="1" spans="1:49" x14ac:dyDescent="0.3">
      <c r="A1" s="39" t="s">
        <v>48</v>
      </c>
      <c r="F1" s="39" t="s">
        <v>48</v>
      </c>
      <c r="K1" s="39" t="s">
        <v>48</v>
      </c>
      <c r="P1" s="39" t="s">
        <v>48</v>
      </c>
      <c r="U1" s="39" t="s">
        <v>48</v>
      </c>
      <c r="Z1" s="39" t="s">
        <v>48</v>
      </c>
      <c r="AE1" s="39" t="s">
        <v>48</v>
      </c>
      <c r="AJ1" s="39" t="s">
        <v>48</v>
      </c>
      <c r="AO1" s="39" t="s">
        <v>48</v>
      </c>
      <c r="AT1" s="39" t="s">
        <v>48</v>
      </c>
    </row>
    <row r="2" spans="1:49" x14ac:dyDescent="0.3">
      <c r="A2" s="114" t="s">
        <v>100</v>
      </c>
      <c r="F2" s="114" t="s">
        <v>101</v>
      </c>
      <c r="K2" s="114" t="s">
        <v>102</v>
      </c>
      <c r="P2" s="114" t="s">
        <v>103</v>
      </c>
      <c r="U2" s="114" t="s">
        <v>104</v>
      </c>
      <c r="Z2" s="114" t="s">
        <v>105</v>
      </c>
      <c r="AE2" s="114" t="s">
        <v>106</v>
      </c>
      <c r="AJ2" s="114" t="s">
        <v>107</v>
      </c>
      <c r="AO2" s="114" t="s">
        <v>108</v>
      </c>
      <c r="AT2" s="114" t="s">
        <v>109</v>
      </c>
    </row>
    <row r="3" spans="1:49" x14ac:dyDescent="0.3">
      <c r="A3" s="126" t="s">
        <v>24</v>
      </c>
      <c r="B3" s="127"/>
      <c r="C3" s="127"/>
      <c r="D3" s="128"/>
      <c r="F3" s="126" t="s">
        <v>24</v>
      </c>
      <c r="G3" s="127"/>
      <c r="H3" s="127"/>
      <c r="I3" s="128"/>
      <c r="K3" s="126" t="s">
        <v>24</v>
      </c>
      <c r="L3" s="127"/>
      <c r="M3" s="127"/>
      <c r="N3" s="128"/>
      <c r="P3" s="126" t="s">
        <v>24</v>
      </c>
      <c r="Q3" s="127"/>
      <c r="R3" s="127"/>
      <c r="S3" s="128"/>
      <c r="U3" s="126" t="s">
        <v>24</v>
      </c>
      <c r="V3" s="127"/>
      <c r="W3" s="127"/>
      <c r="X3" s="128"/>
      <c r="Z3" s="126" t="s">
        <v>24</v>
      </c>
      <c r="AA3" s="127"/>
      <c r="AB3" s="127"/>
      <c r="AC3" s="128"/>
      <c r="AE3" s="126" t="s">
        <v>24</v>
      </c>
      <c r="AF3" s="127"/>
      <c r="AG3" s="127"/>
      <c r="AH3" s="128"/>
      <c r="AJ3" s="126" t="s">
        <v>24</v>
      </c>
      <c r="AK3" s="127"/>
      <c r="AL3" s="127"/>
      <c r="AM3" s="128"/>
      <c r="AO3" s="126" t="s">
        <v>24</v>
      </c>
      <c r="AP3" s="127"/>
      <c r="AQ3" s="127"/>
      <c r="AR3" s="128"/>
      <c r="AT3" s="126" t="s">
        <v>24</v>
      </c>
      <c r="AU3" s="127"/>
      <c r="AV3" s="127"/>
      <c r="AW3" s="128"/>
    </row>
    <row r="4" spans="1:49" ht="30" customHeight="1" x14ac:dyDescent="0.3">
      <c r="A4" s="44">
        <v>1</v>
      </c>
      <c r="B4" s="44" t="s">
        <v>46</v>
      </c>
      <c r="C4" s="41" t="s">
        <v>25</v>
      </c>
      <c r="D4" s="41" t="str">
        <f>'Budget Plan 1 to 5'!B$8</f>
        <v>Chan dai man</v>
      </c>
      <c r="F4" s="44">
        <v>1</v>
      </c>
      <c r="G4" s="44" t="s">
        <v>46</v>
      </c>
      <c r="H4" s="41" t="s">
        <v>25</v>
      </c>
      <c r="I4" s="41" t="str">
        <f>D4</f>
        <v>Chan dai man</v>
      </c>
      <c r="K4" s="44">
        <v>1</v>
      </c>
      <c r="L4" s="44" t="s">
        <v>46</v>
      </c>
      <c r="M4" s="41" t="s">
        <v>25</v>
      </c>
      <c r="N4" s="41" t="str">
        <f>I4</f>
        <v>Chan dai man</v>
      </c>
      <c r="P4" s="44">
        <v>1</v>
      </c>
      <c r="Q4" s="44" t="s">
        <v>46</v>
      </c>
      <c r="R4" s="41" t="s">
        <v>25</v>
      </c>
      <c r="S4" s="41" t="str">
        <f>N4</f>
        <v>Chan dai man</v>
      </c>
      <c r="U4" s="44">
        <v>1</v>
      </c>
      <c r="V4" s="44" t="s">
        <v>46</v>
      </c>
      <c r="W4" s="41" t="s">
        <v>25</v>
      </c>
      <c r="X4" s="41" t="str">
        <f>S4</f>
        <v>Chan dai man</v>
      </c>
      <c r="Z4" s="44">
        <v>1</v>
      </c>
      <c r="AA4" s="44" t="s">
        <v>46</v>
      </c>
      <c r="AB4" s="41" t="s">
        <v>25</v>
      </c>
      <c r="AC4" s="41" t="str">
        <f>X4</f>
        <v>Chan dai man</v>
      </c>
      <c r="AE4" s="44">
        <v>1</v>
      </c>
      <c r="AF4" s="44" t="s">
        <v>46</v>
      </c>
      <c r="AG4" s="41" t="s">
        <v>25</v>
      </c>
      <c r="AH4" s="41" t="str">
        <f>AC4</f>
        <v>Chan dai man</v>
      </c>
      <c r="AJ4" s="44">
        <v>1</v>
      </c>
      <c r="AK4" s="44" t="s">
        <v>46</v>
      </c>
      <c r="AL4" s="41" t="s">
        <v>25</v>
      </c>
      <c r="AM4" s="41" t="str">
        <f>AH4</f>
        <v>Chan dai man</v>
      </c>
      <c r="AO4" s="44">
        <v>1</v>
      </c>
      <c r="AP4" s="44" t="s">
        <v>46</v>
      </c>
      <c r="AQ4" s="41" t="s">
        <v>25</v>
      </c>
      <c r="AR4" s="41" t="str">
        <f>AM4</f>
        <v>Chan dai man</v>
      </c>
      <c r="AT4" s="44">
        <v>1</v>
      </c>
      <c r="AU4" s="44" t="s">
        <v>46</v>
      </c>
      <c r="AV4" s="41" t="s">
        <v>25</v>
      </c>
      <c r="AW4" s="41" t="str">
        <f>AR4</f>
        <v>Chan dai man</v>
      </c>
    </row>
    <row r="5" spans="1:49" ht="30" customHeight="1" x14ac:dyDescent="0.3">
      <c r="A5" s="43">
        <v>2</v>
      </c>
      <c r="B5" s="43" t="s">
        <v>47</v>
      </c>
      <c r="C5" s="41" t="s">
        <v>25</v>
      </c>
      <c r="D5" s="41" t="str">
        <f>'Budget Plan 1 to 5'!B$9</f>
        <v>Chan siu man</v>
      </c>
      <c r="F5" s="43">
        <v>2</v>
      </c>
      <c r="G5" s="43" t="s">
        <v>47</v>
      </c>
      <c r="H5" s="41" t="s">
        <v>25</v>
      </c>
      <c r="I5" s="41" t="str">
        <f>D5</f>
        <v>Chan siu man</v>
      </c>
      <c r="K5" s="43">
        <v>2</v>
      </c>
      <c r="L5" s="43" t="s">
        <v>47</v>
      </c>
      <c r="M5" s="41" t="s">
        <v>25</v>
      </c>
      <c r="N5" s="41" t="str">
        <f>I5</f>
        <v>Chan siu man</v>
      </c>
      <c r="P5" s="43">
        <v>2</v>
      </c>
      <c r="Q5" s="43" t="s">
        <v>47</v>
      </c>
      <c r="R5" s="41" t="s">
        <v>25</v>
      </c>
      <c r="S5" s="41" t="str">
        <f>N5</f>
        <v>Chan siu man</v>
      </c>
      <c r="U5" s="43">
        <v>2</v>
      </c>
      <c r="V5" s="43" t="s">
        <v>47</v>
      </c>
      <c r="W5" s="41" t="s">
        <v>25</v>
      </c>
      <c r="X5" s="41" t="str">
        <f>S5</f>
        <v>Chan siu man</v>
      </c>
      <c r="Z5" s="43">
        <v>2</v>
      </c>
      <c r="AA5" s="43" t="s">
        <v>47</v>
      </c>
      <c r="AB5" s="41" t="s">
        <v>25</v>
      </c>
      <c r="AC5" s="41" t="str">
        <f>X5</f>
        <v>Chan siu man</v>
      </c>
      <c r="AE5" s="43">
        <v>2</v>
      </c>
      <c r="AF5" s="43" t="s">
        <v>47</v>
      </c>
      <c r="AG5" s="41" t="s">
        <v>25</v>
      </c>
      <c r="AH5" s="41" t="str">
        <f>AC5</f>
        <v>Chan siu man</v>
      </c>
      <c r="AJ5" s="43">
        <v>2</v>
      </c>
      <c r="AK5" s="43" t="s">
        <v>47</v>
      </c>
      <c r="AL5" s="41" t="s">
        <v>25</v>
      </c>
      <c r="AM5" s="41" t="str">
        <f>AH5</f>
        <v>Chan siu man</v>
      </c>
      <c r="AO5" s="43">
        <v>2</v>
      </c>
      <c r="AP5" s="43" t="s">
        <v>47</v>
      </c>
      <c r="AQ5" s="41" t="s">
        <v>25</v>
      </c>
      <c r="AR5" s="41" t="str">
        <f>AM5</f>
        <v>Chan siu man</v>
      </c>
      <c r="AT5" s="43">
        <v>2</v>
      </c>
      <c r="AU5" s="43" t="s">
        <v>47</v>
      </c>
      <c r="AV5" s="41" t="s">
        <v>25</v>
      </c>
      <c r="AW5" s="41" t="str">
        <f>AR5</f>
        <v>Chan siu man</v>
      </c>
    </row>
    <row r="6" spans="1:49" x14ac:dyDescent="0.3">
      <c r="A6" s="126" t="s">
        <v>26</v>
      </c>
      <c r="B6" s="127"/>
      <c r="C6" s="127"/>
      <c r="D6" s="128"/>
      <c r="F6" s="126" t="s">
        <v>26</v>
      </c>
      <c r="G6" s="127"/>
      <c r="H6" s="127"/>
      <c r="I6" s="128"/>
      <c r="K6" s="126" t="s">
        <v>26</v>
      </c>
      <c r="L6" s="127"/>
      <c r="M6" s="127"/>
      <c r="N6" s="128"/>
      <c r="P6" s="126" t="s">
        <v>26</v>
      </c>
      <c r="Q6" s="127"/>
      <c r="R6" s="127"/>
      <c r="S6" s="128"/>
      <c r="U6" s="126" t="s">
        <v>26</v>
      </c>
      <c r="V6" s="127"/>
      <c r="W6" s="127"/>
      <c r="X6" s="128"/>
      <c r="Z6" s="126" t="s">
        <v>26</v>
      </c>
      <c r="AA6" s="127"/>
      <c r="AB6" s="127"/>
      <c r="AC6" s="128"/>
      <c r="AE6" s="126" t="s">
        <v>26</v>
      </c>
      <c r="AF6" s="127"/>
      <c r="AG6" s="127"/>
      <c r="AH6" s="128"/>
      <c r="AJ6" s="126" t="s">
        <v>26</v>
      </c>
      <c r="AK6" s="127"/>
      <c r="AL6" s="127"/>
      <c r="AM6" s="128"/>
      <c r="AO6" s="126" t="s">
        <v>26</v>
      </c>
      <c r="AP6" s="127"/>
      <c r="AQ6" s="127"/>
      <c r="AR6" s="128"/>
      <c r="AT6" s="126" t="s">
        <v>26</v>
      </c>
      <c r="AU6" s="127"/>
      <c r="AV6" s="127"/>
      <c r="AW6" s="128"/>
    </row>
    <row r="7" spans="1:49" ht="30" customHeight="1" x14ac:dyDescent="0.3">
      <c r="A7" s="44">
        <v>3</v>
      </c>
      <c r="B7" s="44" t="s">
        <v>27</v>
      </c>
      <c r="C7" s="41" t="s">
        <v>25</v>
      </c>
      <c r="D7" s="41" t="str">
        <f>'Budget Plan 1 to 5'!C147</f>
        <v>surName1</v>
      </c>
      <c r="F7" s="44">
        <v>3</v>
      </c>
      <c r="G7" s="44" t="s">
        <v>27</v>
      </c>
      <c r="H7" s="41" t="s">
        <v>25</v>
      </c>
      <c r="I7" s="41" t="str">
        <f>'Budget Plan 1 to 5'!C148</f>
        <v>surName2</v>
      </c>
      <c r="K7" s="44">
        <v>3</v>
      </c>
      <c r="L7" s="44" t="s">
        <v>27</v>
      </c>
      <c r="M7" s="41" t="s">
        <v>25</v>
      </c>
      <c r="N7" s="41" t="str">
        <f>'Budget Plan 1 to 5'!C149</f>
        <v>surName3</v>
      </c>
      <c r="P7" s="44">
        <v>3</v>
      </c>
      <c r="Q7" s="44" t="s">
        <v>27</v>
      </c>
      <c r="R7" s="41" t="s">
        <v>25</v>
      </c>
      <c r="S7" s="41" t="str">
        <f>'Budget Plan 1 to 5'!C150</f>
        <v>surName4</v>
      </c>
      <c r="U7" s="44">
        <v>3</v>
      </c>
      <c r="V7" s="44" t="s">
        <v>27</v>
      </c>
      <c r="W7" s="41" t="s">
        <v>25</v>
      </c>
      <c r="X7" s="41" t="str">
        <f>'Budget Plan 1 to 5'!C151</f>
        <v>surName5</v>
      </c>
      <c r="Z7" s="44">
        <v>3</v>
      </c>
      <c r="AA7" s="44" t="s">
        <v>27</v>
      </c>
      <c r="AB7" s="41" t="s">
        <v>25</v>
      </c>
      <c r="AC7" s="41" t="str">
        <f>'Budget Plan 1 to 5'!C152</f>
        <v>surName6</v>
      </c>
      <c r="AE7" s="44">
        <v>3</v>
      </c>
      <c r="AF7" s="44" t="s">
        <v>27</v>
      </c>
      <c r="AG7" s="41" t="s">
        <v>25</v>
      </c>
      <c r="AH7" s="41" t="str">
        <f>'Budget Plan 1 to 5'!C153</f>
        <v>surName7</v>
      </c>
      <c r="AJ7" s="44">
        <v>3</v>
      </c>
      <c r="AK7" s="44" t="s">
        <v>27</v>
      </c>
      <c r="AL7" s="41" t="s">
        <v>25</v>
      </c>
      <c r="AM7" s="41" t="str">
        <f>'Budget Plan 1 to 5'!C154</f>
        <v>surName8</v>
      </c>
      <c r="AO7" s="44">
        <v>3</v>
      </c>
      <c r="AP7" s="44" t="s">
        <v>27</v>
      </c>
      <c r="AQ7" s="41" t="s">
        <v>25</v>
      </c>
      <c r="AR7" s="41" t="str">
        <f>'Budget Plan 1 to 5'!C155</f>
        <v>surName9</v>
      </c>
      <c r="AT7" s="44">
        <v>3</v>
      </c>
      <c r="AU7" s="44" t="s">
        <v>27</v>
      </c>
      <c r="AV7" s="41" t="s">
        <v>25</v>
      </c>
      <c r="AW7" s="41" t="str">
        <f>'Budget Plan 1 to 5'!C156</f>
        <v>surName10</v>
      </c>
    </row>
    <row r="8" spans="1:49" ht="30" customHeight="1" x14ac:dyDescent="0.3">
      <c r="A8" s="41">
        <v>4</v>
      </c>
      <c r="B8" s="41" t="s">
        <v>28</v>
      </c>
      <c r="C8" s="41" t="s">
        <v>25</v>
      </c>
      <c r="D8" s="41" t="str">
        <f>'Budget Plan 1 to 5'!D147</f>
        <v>GName1</v>
      </c>
      <c r="F8" s="41">
        <v>4</v>
      </c>
      <c r="G8" s="41" t="s">
        <v>28</v>
      </c>
      <c r="H8" s="41" t="s">
        <v>25</v>
      </c>
      <c r="I8" s="41" t="str">
        <f>'Budget Plan 1 to 5'!D148</f>
        <v>GName2</v>
      </c>
      <c r="K8" s="41">
        <v>4</v>
      </c>
      <c r="L8" s="41" t="s">
        <v>28</v>
      </c>
      <c r="M8" s="41" t="s">
        <v>25</v>
      </c>
      <c r="N8" s="41" t="str">
        <f>'Budget Plan 1 to 5'!D149</f>
        <v>GName3</v>
      </c>
      <c r="P8" s="41">
        <v>4</v>
      </c>
      <c r="Q8" s="41" t="s">
        <v>28</v>
      </c>
      <c r="R8" s="41" t="s">
        <v>25</v>
      </c>
      <c r="S8" s="41" t="str">
        <f>'Budget Plan 1 to 5'!D150</f>
        <v>GName4</v>
      </c>
      <c r="U8" s="41">
        <v>4</v>
      </c>
      <c r="V8" s="41" t="s">
        <v>28</v>
      </c>
      <c r="W8" s="41" t="s">
        <v>25</v>
      </c>
      <c r="X8" s="41" t="str">
        <f>'Budget Plan 1 to 5'!D151</f>
        <v>GName5</v>
      </c>
      <c r="Z8" s="41">
        <v>4</v>
      </c>
      <c r="AA8" s="41" t="s">
        <v>28</v>
      </c>
      <c r="AB8" s="41" t="s">
        <v>25</v>
      </c>
      <c r="AC8" s="41" t="str">
        <f>'Budget Plan 1 to 5'!D152</f>
        <v>GName6</v>
      </c>
      <c r="AE8" s="41">
        <v>4</v>
      </c>
      <c r="AF8" s="41" t="s">
        <v>28</v>
      </c>
      <c r="AG8" s="41" t="s">
        <v>25</v>
      </c>
      <c r="AH8" s="41" t="str">
        <f>'Budget Plan 1 to 5'!D153</f>
        <v>GName7</v>
      </c>
      <c r="AJ8" s="41">
        <v>4</v>
      </c>
      <c r="AK8" s="41" t="s">
        <v>28</v>
      </c>
      <c r="AL8" s="41" t="s">
        <v>25</v>
      </c>
      <c r="AM8" s="41" t="str">
        <f>'Budget Plan 1 to 5'!D154</f>
        <v>GName8</v>
      </c>
      <c r="AO8" s="41">
        <v>4</v>
      </c>
      <c r="AP8" s="41" t="s">
        <v>28</v>
      </c>
      <c r="AQ8" s="41" t="s">
        <v>25</v>
      </c>
      <c r="AR8" s="41" t="str">
        <f>'Budget Plan 1 to 5'!D155</f>
        <v>GName9</v>
      </c>
      <c r="AT8" s="41">
        <v>4</v>
      </c>
      <c r="AU8" s="41" t="s">
        <v>28</v>
      </c>
      <c r="AV8" s="41" t="s">
        <v>25</v>
      </c>
      <c r="AW8" s="41" t="str">
        <f>'Budget Plan 1 to 5'!D156</f>
        <v>GName10</v>
      </c>
    </row>
    <row r="9" spans="1:49" ht="30" customHeight="1" x14ac:dyDescent="0.3">
      <c r="A9" s="41">
        <v>5</v>
      </c>
      <c r="B9" s="41" t="s">
        <v>29</v>
      </c>
      <c r="C9" s="41" t="s">
        <v>25</v>
      </c>
      <c r="D9" s="45"/>
      <c r="F9" s="41">
        <v>5</v>
      </c>
      <c r="G9" s="41" t="s">
        <v>29</v>
      </c>
      <c r="H9" s="41" t="s">
        <v>25</v>
      </c>
      <c r="I9" s="45"/>
      <c r="K9" s="41">
        <v>5</v>
      </c>
      <c r="L9" s="41" t="s">
        <v>29</v>
      </c>
      <c r="M9" s="41" t="s">
        <v>25</v>
      </c>
      <c r="N9" s="45"/>
      <c r="P9" s="41">
        <v>5</v>
      </c>
      <c r="Q9" s="41" t="s">
        <v>29</v>
      </c>
      <c r="R9" s="41" t="s">
        <v>25</v>
      </c>
      <c r="S9" s="45"/>
      <c r="U9" s="41">
        <v>5</v>
      </c>
      <c r="V9" s="41" t="s">
        <v>29</v>
      </c>
      <c r="W9" s="41" t="s">
        <v>25</v>
      </c>
      <c r="X9" s="45"/>
      <c r="Z9" s="41">
        <v>5</v>
      </c>
      <c r="AA9" s="41" t="s">
        <v>29</v>
      </c>
      <c r="AB9" s="41" t="s">
        <v>25</v>
      </c>
      <c r="AC9" s="45"/>
      <c r="AE9" s="41">
        <v>5</v>
      </c>
      <c r="AF9" s="41" t="s">
        <v>29</v>
      </c>
      <c r="AG9" s="41" t="s">
        <v>25</v>
      </c>
      <c r="AH9" s="45"/>
      <c r="AJ9" s="41">
        <v>5</v>
      </c>
      <c r="AK9" s="41" t="s">
        <v>29</v>
      </c>
      <c r="AL9" s="41" t="s">
        <v>25</v>
      </c>
      <c r="AM9" s="45"/>
      <c r="AO9" s="41">
        <v>5</v>
      </c>
      <c r="AP9" s="41" t="s">
        <v>29</v>
      </c>
      <c r="AQ9" s="41" t="s">
        <v>25</v>
      </c>
      <c r="AR9" s="45"/>
      <c r="AT9" s="41">
        <v>5</v>
      </c>
      <c r="AU9" s="41" t="s">
        <v>29</v>
      </c>
      <c r="AV9" s="41" t="s">
        <v>25</v>
      </c>
      <c r="AW9" s="45"/>
    </row>
    <row r="10" spans="1:49" ht="30" customHeight="1" x14ac:dyDescent="0.3">
      <c r="A10" s="41">
        <v>6</v>
      </c>
      <c r="B10" s="41" t="s">
        <v>30</v>
      </c>
      <c r="C10" s="41" t="s">
        <v>25</v>
      </c>
      <c r="D10" s="46"/>
      <c r="F10" s="41">
        <v>6</v>
      </c>
      <c r="G10" s="41" t="s">
        <v>30</v>
      </c>
      <c r="H10" s="41" t="s">
        <v>25</v>
      </c>
      <c r="I10" s="46"/>
      <c r="K10" s="41">
        <v>6</v>
      </c>
      <c r="L10" s="41" t="s">
        <v>30</v>
      </c>
      <c r="M10" s="41" t="s">
        <v>25</v>
      </c>
      <c r="N10" s="46"/>
      <c r="P10" s="41">
        <v>6</v>
      </c>
      <c r="Q10" s="41" t="s">
        <v>30</v>
      </c>
      <c r="R10" s="41" t="s">
        <v>25</v>
      </c>
      <c r="S10" s="46"/>
      <c r="U10" s="41">
        <v>6</v>
      </c>
      <c r="V10" s="41" t="s">
        <v>30</v>
      </c>
      <c r="W10" s="41" t="s">
        <v>25</v>
      </c>
      <c r="X10" s="46"/>
      <c r="Z10" s="41">
        <v>6</v>
      </c>
      <c r="AA10" s="41" t="s">
        <v>30</v>
      </c>
      <c r="AB10" s="41" t="s">
        <v>25</v>
      </c>
      <c r="AC10" s="46"/>
      <c r="AE10" s="41">
        <v>6</v>
      </c>
      <c r="AF10" s="41" t="s">
        <v>30</v>
      </c>
      <c r="AG10" s="41" t="s">
        <v>25</v>
      </c>
      <c r="AH10" s="46"/>
      <c r="AJ10" s="41">
        <v>6</v>
      </c>
      <c r="AK10" s="41" t="s">
        <v>30</v>
      </c>
      <c r="AL10" s="41" t="s">
        <v>25</v>
      </c>
      <c r="AM10" s="46"/>
      <c r="AO10" s="41">
        <v>6</v>
      </c>
      <c r="AP10" s="41" t="s">
        <v>30</v>
      </c>
      <c r="AQ10" s="41" t="s">
        <v>25</v>
      </c>
      <c r="AR10" s="46"/>
      <c r="AT10" s="41">
        <v>6</v>
      </c>
      <c r="AU10" s="41" t="s">
        <v>30</v>
      </c>
      <c r="AV10" s="41" t="s">
        <v>25</v>
      </c>
      <c r="AW10" s="46"/>
    </row>
    <row r="11" spans="1:49" ht="30" customHeight="1" x14ac:dyDescent="0.3">
      <c r="A11" s="41">
        <v>7</v>
      </c>
      <c r="B11" s="41" t="s">
        <v>31</v>
      </c>
      <c r="C11" s="41" t="s">
        <v>25</v>
      </c>
      <c r="D11" s="45"/>
      <c r="F11" s="41">
        <v>7</v>
      </c>
      <c r="G11" s="41" t="s">
        <v>31</v>
      </c>
      <c r="H11" s="41" t="s">
        <v>25</v>
      </c>
      <c r="I11" s="45"/>
      <c r="K11" s="41">
        <v>7</v>
      </c>
      <c r="L11" s="41" t="s">
        <v>31</v>
      </c>
      <c r="M11" s="41" t="s">
        <v>25</v>
      </c>
      <c r="N11" s="45"/>
      <c r="P11" s="41">
        <v>7</v>
      </c>
      <c r="Q11" s="41" t="s">
        <v>31</v>
      </c>
      <c r="R11" s="41" t="s">
        <v>25</v>
      </c>
      <c r="S11" s="45"/>
      <c r="U11" s="41">
        <v>7</v>
      </c>
      <c r="V11" s="41" t="s">
        <v>31</v>
      </c>
      <c r="W11" s="41" t="s">
        <v>25</v>
      </c>
      <c r="X11" s="45"/>
      <c r="Z11" s="41">
        <v>7</v>
      </c>
      <c r="AA11" s="41" t="s">
        <v>31</v>
      </c>
      <c r="AB11" s="41" t="s">
        <v>25</v>
      </c>
      <c r="AC11" s="45"/>
      <c r="AE11" s="41">
        <v>7</v>
      </c>
      <c r="AF11" s="41" t="s">
        <v>31</v>
      </c>
      <c r="AG11" s="41" t="s">
        <v>25</v>
      </c>
      <c r="AH11" s="45"/>
      <c r="AJ11" s="41">
        <v>7</v>
      </c>
      <c r="AK11" s="41" t="s">
        <v>31</v>
      </c>
      <c r="AL11" s="41" t="s">
        <v>25</v>
      </c>
      <c r="AM11" s="45"/>
      <c r="AO11" s="41">
        <v>7</v>
      </c>
      <c r="AP11" s="41" t="s">
        <v>31</v>
      </c>
      <c r="AQ11" s="41" t="s">
        <v>25</v>
      </c>
      <c r="AR11" s="45"/>
      <c r="AT11" s="41">
        <v>7</v>
      </c>
      <c r="AU11" s="41" t="s">
        <v>31</v>
      </c>
      <c r="AV11" s="41" t="s">
        <v>25</v>
      </c>
      <c r="AW11" s="45"/>
    </row>
    <row r="12" spans="1:49" ht="30" customHeight="1" x14ac:dyDescent="0.3">
      <c r="A12" s="125">
        <v>8</v>
      </c>
      <c r="B12" s="41" t="s">
        <v>32</v>
      </c>
      <c r="C12" s="125" t="s">
        <v>25</v>
      </c>
      <c r="D12" s="129"/>
      <c r="F12" s="125">
        <v>8</v>
      </c>
      <c r="G12" s="41" t="s">
        <v>32</v>
      </c>
      <c r="H12" s="125" t="s">
        <v>25</v>
      </c>
      <c r="I12" s="129"/>
      <c r="K12" s="125">
        <v>8</v>
      </c>
      <c r="L12" s="41" t="s">
        <v>32</v>
      </c>
      <c r="M12" s="125" t="s">
        <v>25</v>
      </c>
      <c r="N12" s="129"/>
      <c r="P12" s="125">
        <v>8</v>
      </c>
      <c r="Q12" s="41" t="s">
        <v>32</v>
      </c>
      <c r="R12" s="125" t="s">
        <v>25</v>
      </c>
      <c r="S12" s="129"/>
      <c r="U12" s="125">
        <v>8</v>
      </c>
      <c r="V12" s="41" t="s">
        <v>32</v>
      </c>
      <c r="W12" s="125" t="s">
        <v>25</v>
      </c>
      <c r="X12" s="129"/>
      <c r="Z12" s="125">
        <v>8</v>
      </c>
      <c r="AA12" s="41" t="s">
        <v>32</v>
      </c>
      <c r="AB12" s="125" t="s">
        <v>25</v>
      </c>
      <c r="AC12" s="129"/>
      <c r="AE12" s="125">
        <v>8</v>
      </c>
      <c r="AF12" s="41" t="s">
        <v>32</v>
      </c>
      <c r="AG12" s="125" t="s">
        <v>25</v>
      </c>
      <c r="AH12" s="129"/>
      <c r="AJ12" s="125">
        <v>8</v>
      </c>
      <c r="AK12" s="41" t="s">
        <v>32</v>
      </c>
      <c r="AL12" s="125" t="s">
        <v>25</v>
      </c>
      <c r="AM12" s="129"/>
      <c r="AO12" s="125">
        <v>8</v>
      </c>
      <c r="AP12" s="41" t="s">
        <v>32</v>
      </c>
      <c r="AQ12" s="125" t="s">
        <v>25</v>
      </c>
      <c r="AR12" s="129"/>
      <c r="AT12" s="125">
        <v>8</v>
      </c>
      <c r="AU12" s="41" t="s">
        <v>32</v>
      </c>
      <c r="AV12" s="125" t="s">
        <v>25</v>
      </c>
      <c r="AW12" s="129"/>
    </row>
    <row r="13" spans="1:49" ht="30" customHeight="1" x14ac:dyDescent="0.3">
      <c r="A13" s="125"/>
      <c r="B13" s="41" t="s">
        <v>33</v>
      </c>
      <c r="C13" s="125"/>
      <c r="D13" s="129"/>
      <c r="F13" s="125"/>
      <c r="G13" s="41" t="s">
        <v>33</v>
      </c>
      <c r="H13" s="125"/>
      <c r="I13" s="129"/>
      <c r="K13" s="125"/>
      <c r="L13" s="41" t="s">
        <v>33</v>
      </c>
      <c r="M13" s="125"/>
      <c r="N13" s="129"/>
      <c r="P13" s="125"/>
      <c r="Q13" s="41" t="s">
        <v>33</v>
      </c>
      <c r="R13" s="125"/>
      <c r="S13" s="129"/>
      <c r="U13" s="125"/>
      <c r="V13" s="41" t="s">
        <v>33</v>
      </c>
      <c r="W13" s="125"/>
      <c r="X13" s="129"/>
      <c r="Z13" s="125"/>
      <c r="AA13" s="41" t="s">
        <v>33</v>
      </c>
      <c r="AB13" s="125"/>
      <c r="AC13" s="129"/>
      <c r="AE13" s="125"/>
      <c r="AF13" s="41" t="s">
        <v>33</v>
      </c>
      <c r="AG13" s="125"/>
      <c r="AH13" s="129"/>
      <c r="AJ13" s="125"/>
      <c r="AK13" s="41" t="s">
        <v>33</v>
      </c>
      <c r="AL13" s="125"/>
      <c r="AM13" s="129"/>
      <c r="AO13" s="125"/>
      <c r="AP13" s="41" t="s">
        <v>33</v>
      </c>
      <c r="AQ13" s="125"/>
      <c r="AR13" s="129"/>
      <c r="AT13" s="125"/>
      <c r="AU13" s="41" t="s">
        <v>33</v>
      </c>
      <c r="AV13" s="125"/>
      <c r="AW13" s="129"/>
    </row>
    <row r="14" spans="1:49" ht="30" customHeight="1" x14ac:dyDescent="0.3">
      <c r="A14" s="41">
        <v>9</v>
      </c>
      <c r="B14" s="41" t="s">
        <v>34</v>
      </c>
      <c r="C14" s="41" t="s">
        <v>25</v>
      </c>
      <c r="D14" s="45"/>
      <c r="F14" s="41">
        <v>9</v>
      </c>
      <c r="G14" s="41" t="s">
        <v>34</v>
      </c>
      <c r="H14" s="41" t="s">
        <v>25</v>
      </c>
      <c r="I14" s="45"/>
      <c r="K14" s="41">
        <v>9</v>
      </c>
      <c r="L14" s="41" t="s">
        <v>34</v>
      </c>
      <c r="M14" s="41" t="s">
        <v>25</v>
      </c>
      <c r="N14" s="45"/>
      <c r="P14" s="41">
        <v>9</v>
      </c>
      <c r="Q14" s="41" t="s">
        <v>34</v>
      </c>
      <c r="R14" s="41" t="s">
        <v>25</v>
      </c>
      <c r="S14" s="45"/>
      <c r="U14" s="41">
        <v>9</v>
      </c>
      <c r="V14" s="41" t="s">
        <v>34</v>
      </c>
      <c r="W14" s="41" t="s">
        <v>25</v>
      </c>
      <c r="X14" s="45"/>
      <c r="Z14" s="41">
        <v>9</v>
      </c>
      <c r="AA14" s="41" t="s">
        <v>34</v>
      </c>
      <c r="AB14" s="41" t="s">
        <v>25</v>
      </c>
      <c r="AC14" s="45"/>
      <c r="AE14" s="41">
        <v>9</v>
      </c>
      <c r="AF14" s="41" t="s">
        <v>34</v>
      </c>
      <c r="AG14" s="41" t="s">
        <v>25</v>
      </c>
      <c r="AH14" s="45"/>
      <c r="AJ14" s="41">
        <v>9</v>
      </c>
      <c r="AK14" s="41" t="s">
        <v>34</v>
      </c>
      <c r="AL14" s="41" t="s">
        <v>25</v>
      </c>
      <c r="AM14" s="45"/>
      <c r="AO14" s="41">
        <v>9</v>
      </c>
      <c r="AP14" s="41" t="s">
        <v>34</v>
      </c>
      <c r="AQ14" s="41" t="s">
        <v>25</v>
      </c>
      <c r="AR14" s="45"/>
      <c r="AT14" s="41">
        <v>9</v>
      </c>
      <c r="AU14" s="41" t="s">
        <v>34</v>
      </c>
      <c r="AV14" s="41" t="s">
        <v>25</v>
      </c>
      <c r="AW14" s="45"/>
    </row>
    <row r="15" spans="1:49" ht="30" customHeight="1" x14ac:dyDescent="0.3">
      <c r="A15" s="41">
        <v>10</v>
      </c>
      <c r="B15" s="41" t="s">
        <v>35</v>
      </c>
      <c r="C15" s="41" t="s">
        <v>25</v>
      </c>
      <c r="D15" s="45"/>
      <c r="F15" s="41">
        <v>10</v>
      </c>
      <c r="G15" s="41" t="s">
        <v>35</v>
      </c>
      <c r="H15" s="41" t="s">
        <v>25</v>
      </c>
      <c r="I15" s="45"/>
      <c r="K15" s="41">
        <v>10</v>
      </c>
      <c r="L15" s="41" t="s">
        <v>35</v>
      </c>
      <c r="M15" s="41" t="s">
        <v>25</v>
      </c>
      <c r="N15" s="45"/>
      <c r="P15" s="41">
        <v>10</v>
      </c>
      <c r="Q15" s="41" t="s">
        <v>35</v>
      </c>
      <c r="R15" s="41" t="s">
        <v>25</v>
      </c>
      <c r="S15" s="45"/>
      <c r="U15" s="41">
        <v>10</v>
      </c>
      <c r="V15" s="41" t="s">
        <v>35</v>
      </c>
      <c r="W15" s="41" t="s">
        <v>25</v>
      </c>
      <c r="X15" s="45"/>
      <c r="Z15" s="41">
        <v>10</v>
      </c>
      <c r="AA15" s="41" t="s">
        <v>35</v>
      </c>
      <c r="AB15" s="41" t="s">
        <v>25</v>
      </c>
      <c r="AC15" s="45"/>
      <c r="AE15" s="41">
        <v>10</v>
      </c>
      <c r="AF15" s="41" t="s">
        <v>35</v>
      </c>
      <c r="AG15" s="41" t="s">
        <v>25</v>
      </c>
      <c r="AH15" s="45"/>
      <c r="AJ15" s="41">
        <v>10</v>
      </c>
      <c r="AK15" s="41" t="s">
        <v>35</v>
      </c>
      <c r="AL15" s="41" t="s">
        <v>25</v>
      </c>
      <c r="AM15" s="45"/>
      <c r="AO15" s="41">
        <v>10</v>
      </c>
      <c r="AP15" s="41" t="s">
        <v>35</v>
      </c>
      <c r="AQ15" s="41" t="s">
        <v>25</v>
      </c>
      <c r="AR15" s="45"/>
      <c r="AT15" s="41">
        <v>10</v>
      </c>
      <c r="AU15" s="41" t="s">
        <v>35</v>
      </c>
      <c r="AV15" s="41" t="s">
        <v>25</v>
      </c>
      <c r="AW15" s="45"/>
    </row>
    <row r="16" spans="1:49" ht="30" customHeight="1" x14ac:dyDescent="0.3">
      <c r="A16" s="41">
        <v>11</v>
      </c>
      <c r="B16" s="41" t="s">
        <v>36</v>
      </c>
      <c r="C16" s="41" t="s">
        <v>25</v>
      </c>
      <c r="D16" s="45"/>
      <c r="F16" s="41">
        <v>11</v>
      </c>
      <c r="G16" s="41" t="s">
        <v>36</v>
      </c>
      <c r="H16" s="41" t="s">
        <v>25</v>
      </c>
      <c r="I16" s="45"/>
      <c r="K16" s="41">
        <v>11</v>
      </c>
      <c r="L16" s="41" t="s">
        <v>36</v>
      </c>
      <c r="M16" s="41" t="s">
        <v>25</v>
      </c>
      <c r="N16" s="45"/>
      <c r="P16" s="41">
        <v>11</v>
      </c>
      <c r="Q16" s="41" t="s">
        <v>36</v>
      </c>
      <c r="R16" s="41" t="s">
        <v>25</v>
      </c>
      <c r="S16" s="45"/>
      <c r="U16" s="41">
        <v>11</v>
      </c>
      <c r="V16" s="41" t="s">
        <v>36</v>
      </c>
      <c r="W16" s="41" t="s">
        <v>25</v>
      </c>
      <c r="X16" s="45"/>
      <c r="Z16" s="41">
        <v>11</v>
      </c>
      <c r="AA16" s="41" t="s">
        <v>36</v>
      </c>
      <c r="AB16" s="41" t="s">
        <v>25</v>
      </c>
      <c r="AC16" s="45"/>
      <c r="AE16" s="41">
        <v>11</v>
      </c>
      <c r="AF16" s="41" t="s">
        <v>36</v>
      </c>
      <c r="AG16" s="41" t="s">
        <v>25</v>
      </c>
      <c r="AH16" s="45"/>
      <c r="AJ16" s="41">
        <v>11</v>
      </c>
      <c r="AK16" s="41" t="s">
        <v>36</v>
      </c>
      <c r="AL16" s="41" t="s">
        <v>25</v>
      </c>
      <c r="AM16" s="45"/>
      <c r="AO16" s="41">
        <v>11</v>
      </c>
      <c r="AP16" s="41" t="s">
        <v>36</v>
      </c>
      <c r="AQ16" s="41" t="s">
        <v>25</v>
      </c>
      <c r="AR16" s="45"/>
      <c r="AT16" s="41">
        <v>11</v>
      </c>
      <c r="AU16" s="41" t="s">
        <v>36</v>
      </c>
      <c r="AV16" s="41" t="s">
        <v>25</v>
      </c>
      <c r="AW16" s="45"/>
    </row>
    <row r="17" spans="1:49" ht="30" customHeight="1" x14ac:dyDescent="0.3">
      <c r="A17" s="41">
        <v>12</v>
      </c>
      <c r="B17" s="41" t="s">
        <v>37</v>
      </c>
      <c r="C17" s="41" t="s">
        <v>25</v>
      </c>
      <c r="D17" s="45"/>
      <c r="F17" s="41">
        <v>12</v>
      </c>
      <c r="G17" s="41" t="s">
        <v>37</v>
      </c>
      <c r="H17" s="41" t="s">
        <v>25</v>
      </c>
      <c r="I17" s="45"/>
      <c r="K17" s="41">
        <v>12</v>
      </c>
      <c r="L17" s="41" t="s">
        <v>37</v>
      </c>
      <c r="M17" s="41" t="s">
        <v>25</v>
      </c>
      <c r="N17" s="45"/>
      <c r="P17" s="41">
        <v>12</v>
      </c>
      <c r="Q17" s="41" t="s">
        <v>37</v>
      </c>
      <c r="R17" s="41" t="s">
        <v>25</v>
      </c>
      <c r="S17" s="45"/>
      <c r="U17" s="41">
        <v>12</v>
      </c>
      <c r="V17" s="41" t="s">
        <v>37</v>
      </c>
      <c r="W17" s="41" t="s">
        <v>25</v>
      </c>
      <c r="X17" s="45"/>
      <c r="Z17" s="41">
        <v>12</v>
      </c>
      <c r="AA17" s="41" t="s">
        <v>37</v>
      </c>
      <c r="AB17" s="41" t="s">
        <v>25</v>
      </c>
      <c r="AC17" s="45"/>
      <c r="AE17" s="41">
        <v>12</v>
      </c>
      <c r="AF17" s="41" t="s">
        <v>37</v>
      </c>
      <c r="AG17" s="41" t="s">
        <v>25</v>
      </c>
      <c r="AH17" s="45"/>
      <c r="AJ17" s="41">
        <v>12</v>
      </c>
      <c r="AK17" s="41" t="s">
        <v>37</v>
      </c>
      <c r="AL17" s="41" t="s">
        <v>25</v>
      </c>
      <c r="AM17" s="45"/>
      <c r="AO17" s="41">
        <v>12</v>
      </c>
      <c r="AP17" s="41" t="s">
        <v>37</v>
      </c>
      <c r="AQ17" s="41" t="s">
        <v>25</v>
      </c>
      <c r="AR17" s="45"/>
      <c r="AT17" s="41">
        <v>12</v>
      </c>
      <c r="AU17" s="41" t="s">
        <v>37</v>
      </c>
      <c r="AV17" s="41" t="s">
        <v>25</v>
      </c>
      <c r="AW17" s="45"/>
    </row>
    <row r="18" spans="1:49" ht="30" customHeight="1" x14ac:dyDescent="0.3">
      <c r="A18" s="41">
        <v>13</v>
      </c>
      <c r="B18" s="41" t="s">
        <v>38</v>
      </c>
      <c r="C18" s="41" t="s">
        <v>25</v>
      </c>
      <c r="D18" s="45"/>
      <c r="F18" s="41">
        <v>13</v>
      </c>
      <c r="G18" s="41" t="s">
        <v>38</v>
      </c>
      <c r="H18" s="41" t="s">
        <v>25</v>
      </c>
      <c r="I18" s="45"/>
      <c r="K18" s="41">
        <v>13</v>
      </c>
      <c r="L18" s="41" t="s">
        <v>38</v>
      </c>
      <c r="M18" s="41" t="s">
        <v>25</v>
      </c>
      <c r="N18" s="45"/>
      <c r="P18" s="41">
        <v>13</v>
      </c>
      <c r="Q18" s="41" t="s">
        <v>38</v>
      </c>
      <c r="R18" s="41" t="s">
        <v>25</v>
      </c>
      <c r="S18" s="45"/>
      <c r="U18" s="41">
        <v>13</v>
      </c>
      <c r="V18" s="41" t="s">
        <v>38</v>
      </c>
      <c r="W18" s="41" t="s">
        <v>25</v>
      </c>
      <c r="X18" s="45"/>
      <c r="Z18" s="41">
        <v>13</v>
      </c>
      <c r="AA18" s="41" t="s">
        <v>38</v>
      </c>
      <c r="AB18" s="41" t="s">
        <v>25</v>
      </c>
      <c r="AC18" s="45"/>
      <c r="AE18" s="41">
        <v>13</v>
      </c>
      <c r="AF18" s="41" t="s">
        <v>38</v>
      </c>
      <c r="AG18" s="41" t="s">
        <v>25</v>
      </c>
      <c r="AH18" s="45"/>
      <c r="AJ18" s="41">
        <v>13</v>
      </c>
      <c r="AK18" s="41" t="s">
        <v>38</v>
      </c>
      <c r="AL18" s="41" t="s">
        <v>25</v>
      </c>
      <c r="AM18" s="45"/>
      <c r="AO18" s="41">
        <v>13</v>
      </c>
      <c r="AP18" s="41" t="s">
        <v>38</v>
      </c>
      <c r="AQ18" s="41" t="s">
        <v>25</v>
      </c>
      <c r="AR18" s="45"/>
      <c r="AT18" s="41">
        <v>13</v>
      </c>
      <c r="AU18" s="41" t="s">
        <v>38</v>
      </c>
      <c r="AV18" s="41" t="s">
        <v>25</v>
      </c>
      <c r="AW18" s="45"/>
    </row>
    <row r="19" spans="1:49" ht="30" customHeight="1" x14ac:dyDescent="0.3">
      <c r="A19" s="41">
        <v>14</v>
      </c>
      <c r="B19" s="41" t="s">
        <v>39</v>
      </c>
      <c r="C19" s="41" t="s">
        <v>25</v>
      </c>
      <c r="D19" s="45"/>
      <c r="F19" s="41">
        <v>14</v>
      </c>
      <c r="G19" s="41" t="s">
        <v>39</v>
      </c>
      <c r="H19" s="41" t="s">
        <v>25</v>
      </c>
      <c r="I19" s="45"/>
      <c r="K19" s="41">
        <v>14</v>
      </c>
      <c r="L19" s="41" t="s">
        <v>39</v>
      </c>
      <c r="M19" s="41" t="s">
        <v>25</v>
      </c>
      <c r="N19" s="45"/>
      <c r="P19" s="41">
        <v>14</v>
      </c>
      <c r="Q19" s="41" t="s">
        <v>39</v>
      </c>
      <c r="R19" s="41" t="s">
        <v>25</v>
      </c>
      <c r="S19" s="45"/>
      <c r="U19" s="41">
        <v>14</v>
      </c>
      <c r="V19" s="41" t="s">
        <v>39</v>
      </c>
      <c r="W19" s="41" t="s">
        <v>25</v>
      </c>
      <c r="X19" s="45"/>
      <c r="Z19" s="41">
        <v>14</v>
      </c>
      <c r="AA19" s="41" t="s">
        <v>39</v>
      </c>
      <c r="AB19" s="41" t="s">
        <v>25</v>
      </c>
      <c r="AC19" s="45"/>
      <c r="AE19" s="41">
        <v>14</v>
      </c>
      <c r="AF19" s="41" t="s">
        <v>39</v>
      </c>
      <c r="AG19" s="41" t="s">
        <v>25</v>
      </c>
      <c r="AH19" s="45"/>
      <c r="AJ19" s="41">
        <v>14</v>
      </c>
      <c r="AK19" s="41" t="s">
        <v>39</v>
      </c>
      <c r="AL19" s="41" t="s">
        <v>25</v>
      </c>
      <c r="AM19" s="45"/>
      <c r="AO19" s="41">
        <v>14</v>
      </c>
      <c r="AP19" s="41" t="s">
        <v>39</v>
      </c>
      <c r="AQ19" s="41" t="s">
        <v>25</v>
      </c>
      <c r="AR19" s="45"/>
      <c r="AT19" s="41">
        <v>14</v>
      </c>
      <c r="AU19" s="41" t="s">
        <v>39</v>
      </c>
      <c r="AV19" s="41" t="s">
        <v>25</v>
      </c>
      <c r="AW19" s="45"/>
    </row>
    <row r="20" spans="1:49" ht="30" customHeight="1" x14ac:dyDescent="0.3">
      <c r="A20" s="125">
        <v>15</v>
      </c>
      <c r="B20" s="42" t="s">
        <v>40</v>
      </c>
      <c r="C20" s="125" t="s">
        <v>45</v>
      </c>
      <c r="D20" s="41"/>
      <c r="F20" s="125">
        <v>15</v>
      </c>
      <c r="G20" s="42" t="s">
        <v>40</v>
      </c>
      <c r="H20" s="125" t="s">
        <v>45</v>
      </c>
      <c r="I20" s="41"/>
      <c r="K20" s="125">
        <v>15</v>
      </c>
      <c r="L20" s="42" t="s">
        <v>40</v>
      </c>
      <c r="M20" s="125" t="s">
        <v>45</v>
      </c>
      <c r="N20" s="41"/>
      <c r="P20" s="125">
        <v>15</v>
      </c>
      <c r="Q20" s="42" t="s">
        <v>40</v>
      </c>
      <c r="R20" s="125" t="s">
        <v>45</v>
      </c>
      <c r="S20" s="41"/>
      <c r="U20" s="125">
        <v>15</v>
      </c>
      <c r="V20" s="42" t="s">
        <v>40</v>
      </c>
      <c r="W20" s="125" t="s">
        <v>45</v>
      </c>
      <c r="X20" s="41"/>
      <c r="Z20" s="125">
        <v>15</v>
      </c>
      <c r="AA20" s="42" t="s">
        <v>40</v>
      </c>
      <c r="AB20" s="125" t="s">
        <v>45</v>
      </c>
      <c r="AC20" s="41"/>
      <c r="AE20" s="125">
        <v>15</v>
      </c>
      <c r="AF20" s="42" t="s">
        <v>40</v>
      </c>
      <c r="AG20" s="125" t="s">
        <v>45</v>
      </c>
      <c r="AH20" s="41"/>
      <c r="AJ20" s="125">
        <v>15</v>
      </c>
      <c r="AK20" s="42" t="s">
        <v>40</v>
      </c>
      <c r="AL20" s="125" t="s">
        <v>45</v>
      </c>
      <c r="AM20" s="41"/>
      <c r="AO20" s="125">
        <v>15</v>
      </c>
      <c r="AP20" s="42" t="s">
        <v>40</v>
      </c>
      <c r="AQ20" s="125" t="s">
        <v>45</v>
      </c>
      <c r="AR20" s="41"/>
      <c r="AT20" s="125">
        <v>15</v>
      </c>
      <c r="AU20" s="42" t="s">
        <v>40</v>
      </c>
      <c r="AV20" s="125" t="s">
        <v>45</v>
      </c>
      <c r="AW20" s="41"/>
    </row>
    <row r="21" spans="1:49" ht="61.2" customHeight="1" x14ac:dyDescent="0.3">
      <c r="A21" s="125"/>
      <c r="B21" s="49" t="s">
        <v>41</v>
      </c>
      <c r="C21" s="125"/>
      <c r="D21" s="45"/>
      <c r="F21" s="125"/>
      <c r="G21" s="49" t="s">
        <v>41</v>
      </c>
      <c r="H21" s="125"/>
      <c r="I21" s="45"/>
      <c r="K21" s="125"/>
      <c r="L21" s="49" t="s">
        <v>41</v>
      </c>
      <c r="M21" s="125"/>
      <c r="N21" s="45"/>
      <c r="P21" s="125"/>
      <c r="Q21" s="49" t="s">
        <v>41</v>
      </c>
      <c r="R21" s="125"/>
      <c r="S21" s="45"/>
      <c r="U21" s="125"/>
      <c r="V21" s="49" t="s">
        <v>41</v>
      </c>
      <c r="W21" s="125"/>
      <c r="X21" s="45"/>
      <c r="Z21" s="125"/>
      <c r="AA21" s="49" t="s">
        <v>41</v>
      </c>
      <c r="AB21" s="125"/>
      <c r="AC21" s="45"/>
      <c r="AE21" s="125"/>
      <c r="AF21" s="49" t="s">
        <v>41</v>
      </c>
      <c r="AG21" s="125"/>
      <c r="AH21" s="45"/>
      <c r="AJ21" s="125"/>
      <c r="AK21" s="49" t="s">
        <v>41</v>
      </c>
      <c r="AL21" s="125"/>
      <c r="AM21" s="45"/>
      <c r="AO21" s="125"/>
      <c r="AP21" s="49" t="s">
        <v>41</v>
      </c>
      <c r="AQ21" s="125"/>
      <c r="AR21" s="45"/>
      <c r="AT21" s="125"/>
      <c r="AU21" s="49" t="s">
        <v>41</v>
      </c>
      <c r="AV21" s="125"/>
      <c r="AW21" s="45"/>
    </row>
    <row r="22" spans="1:49" ht="43.2" customHeight="1" x14ac:dyDescent="0.3">
      <c r="A22" s="125"/>
      <c r="B22" s="49" t="s">
        <v>42</v>
      </c>
      <c r="C22" s="125"/>
      <c r="D22" s="45"/>
      <c r="F22" s="125"/>
      <c r="G22" s="49" t="s">
        <v>42</v>
      </c>
      <c r="H22" s="125"/>
      <c r="I22" s="45"/>
      <c r="K22" s="125"/>
      <c r="L22" s="49" t="s">
        <v>42</v>
      </c>
      <c r="M22" s="125"/>
      <c r="N22" s="45"/>
      <c r="P22" s="125"/>
      <c r="Q22" s="49" t="s">
        <v>42</v>
      </c>
      <c r="R22" s="125"/>
      <c r="S22" s="45"/>
      <c r="U22" s="125"/>
      <c r="V22" s="49" t="s">
        <v>42</v>
      </c>
      <c r="W22" s="125"/>
      <c r="X22" s="45"/>
      <c r="Z22" s="125"/>
      <c r="AA22" s="49" t="s">
        <v>42</v>
      </c>
      <c r="AB22" s="125"/>
      <c r="AC22" s="45"/>
      <c r="AE22" s="125"/>
      <c r="AF22" s="49" t="s">
        <v>42</v>
      </c>
      <c r="AG22" s="125"/>
      <c r="AH22" s="45"/>
      <c r="AJ22" s="125"/>
      <c r="AK22" s="49" t="s">
        <v>42</v>
      </c>
      <c r="AL22" s="125"/>
      <c r="AM22" s="45"/>
      <c r="AO22" s="125"/>
      <c r="AP22" s="49" t="s">
        <v>42</v>
      </c>
      <c r="AQ22" s="125"/>
      <c r="AR22" s="45"/>
      <c r="AT22" s="125"/>
      <c r="AU22" s="49" t="s">
        <v>42</v>
      </c>
      <c r="AV22" s="125"/>
      <c r="AW22" s="45"/>
    </row>
    <row r="23" spans="1:49" ht="51.6" customHeight="1" x14ac:dyDescent="0.3">
      <c r="A23" s="125"/>
      <c r="B23" s="49" t="s">
        <v>43</v>
      </c>
      <c r="C23" s="125"/>
      <c r="D23" s="47"/>
      <c r="F23" s="125"/>
      <c r="G23" s="49" t="s">
        <v>43</v>
      </c>
      <c r="H23" s="125"/>
      <c r="I23" s="47"/>
      <c r="K23" s="125"/>
      <c r="L23" s="49" t="s">
        <v>43</v>
      </c>
      <c r="M23" s="125"/>
      <c r="N23" s="47"/>
      <c r="P23" s="125"/>
      <c r="Q23" s="49" t="s">
        <v>43</v>
      </c>
      <c r="R23" s="125"/>
      <c r="S23" s="47"/>
      <c r="U23" s="125"/>
      <c r="V23" s="49" t="s">
        <v>43</v>
      </c>
      <c r="W23" s="125"/>
      <c r="X23" s="47"/>
      <c r="Z23" s="125"/>
      <c r="AA23" s="49" t="s">
        <v>43</v>
      </c>
      <c r="AB23" s="125"/>
      <c r="AC23" s="47"/>
      <c r="AE23" s="125"/>
      <c r="AF23" s="49" t="s">
        <v>43</v>
      </c>
      <c r="AG23" s="125"/>
      <c r="AH23" s="47"/>
      <c r="AJ23" s="125"/>
      <c r="AK23" s="49" t="s">
        <v>43</v>
      </c>
      <c r="AL23" s="125"/>
      <c r="AM23" s="47"/>
      <c r="AO23" s="125"/>
      <c r="AP23" s="49" t="s">
        <v>43</v>
      </c>
      <c r="AQ23" s="125"/>
      <c r="AR23" s="47"/>
      <c r="AT23" s="125"/>
      <c r="AU23" s="49" t="s">
        <v>43</v>
      </c>
      <c r="AV23" s="125"/>
      <c r="AW23" s="47"/>
    </row>
    <row r="24" spans="1:49" ht="51.6" customHeight="1" x14ac:dyDescent="0.3">
      <c r="A24" s="125"/>
      <c r="B24" s="48" t="s">
        <v>44</v>
      </c>
      <c r="C24" s="125"/>
      <c r="D24" s="47"/>
      <c r="F24" s="125"/>
      <c r="G24" s="48" t="s">
        <v>44</v>
      </c>
      <c r="H24" s="125"/>
      <c r="I24" s="47"/>
      <c r="K24" s="125"/>
      <c r="L24" s="48" t="s">
        <v>44</v>
      </c>
      <c r="M24" s="125"/>
      <c r="N24" s="47"/>
      <c r="P24" s="125"/>
      <c r="Q24" s="48" t="s">
        <v>44</v>
      </c>
      <c r="R24" s="125"/>
      <c r="S24" s="47"/>
      <c r="U24" s="125"/>
      <c r="V24" s="48" t="s">
        <v>44</v>
      </c>
      <c r="W24" s="125"/>
      <c r="X24" s="47"/>
      <c r="Z24" s="125"/>
      <c r="AA24" s="48" t="s">
        <v>44</v>
      </c>
      <c r="AB24" s="125"/>
      <c r="AC24" s="47"/>
      <c r="AE24" s="125"/>
      <c r="AF24" s="48" t="s">
        <v>44</v>
      </c>
      <c r="AG24" s="125"/>
      <c r="AH24" s="47"/>
      <c r="AJ24" s="125"/>
      <c r="AK24" s="48" t="s">
        <v>44</v>
      </c>
      <c r="AL24" s="125"/>
      <c r="AM24" s="47"/>
      <c r="AO24" s="125"/>
      <c r="AP24" s="48" t="s">
        <v>44</v>
      </c>
      <c r="AQ24" s="125"/>
      <c r="AR24" s="47"/>
      <c r="AT24" s="125"/>
      <c r="AU24" s="48" t="s">
        <v>44</v>
      </c>
      <c r="AV24" s="125"/>
      <c r="AW24" s="47"/>
    </row>
    <row r="25" spans="1:49" x14ac:dyDescent="0.3">
      <c r="A25" s="40"/>
    </row>
  </sheetData>
  <sheetProtection algorithmName="SHA-512" hashValue="up1ZnzInZaerQw5aWFGSHZoIzGGVRo3sv7TBf90PEoFaWlpXNiedWwODA1u/BHSWDkNpnkUt2HFKrKzHOGyYyQ==" saltValue="miwxEDBGVewnX1LjNAvOSQ==" spinCount="100000" sheet="1" objects="1" scenarios="1"/>
  <protectedRanges>
    <protectedRange sqref="D9:D19 D21:D24 I9:I19 I21:I24 N9:N19 N21:N24 S9:S19 S21:S24 X9:X19 X21:X24 AC9:AC19 AC21:AC24 AH9:AH19 AH21:AH24 AM9:AM19 AM21:AM24 AR9:AR19 AR21:AR24 AW9:AW19 AW21:AW24" name="範圍1"/>
  </protectedRanges>
  <mergeCells count="70">
    <mergeCell ref="AE3:AH3"/>
    <mergeCell ref="AJ3:AM3"/>
    <mergeCell ref="AO3:AR3"/>
    <mergeCell ref="AT3:AW3"/>
    <mergeCell ref="A6:D6"/>
    <mergeCell ref="F6:I6"/>
    <mergeCell ref="K6:N6"/>
    <mergeCell ref="P6:S6"/>
    <mergeCell ref="U6:X6"/>
    <mergeCell ref="Z6:AC6"/>
    <mergeCell ref="A3:D3"/>
    <mergeCell ref="F3:I3"/>
    <mergeCell ref="K3:N3"/>
    <mergeCell ref="P3:S3"/>
    <mergeCell ref="U3:X3"/>
    <mergeCell ref="Z3:AC3"/>
    <mergeCell ref="AE6:AH6"/>
    <mergeCell ref="AJ6:AM6"/>
    <mergeCell ref="AO6:AR6"/>
    <mergeCell ref="AT6:AW6"/>
    <mergeCell ref="A12:A13"/>
    <mergeCell ref="C12:C13"/>
    <mergeCell ref="D12:D13"/>
    <mergeCell ref="F12:F13"/>
    <mergeCell ref="H12:H13"/>
    <mergeCell ref="I12:I13"/>
    <mergeCell ref="AC12:AC13"/>
    <mergeCell ref="K12:K13"/>
    <mergeCell ref="M12:M13"/>
    <mergeCell ref="N12:N13"/>
    <mergeCell ref="P12:P13"/>
    <mergeCell ref="R12:R13"/>
    <mergeCell ref="S12:S13"/>
    <mergeCell ref="U12:U13"/>
    <mergeCell ref="W12:W13"/>
    <mergeCell ref="X12:X13"/>
    <mergeCell ref="Z12:Z13"/>
    <mergeCell ref="AB12:AB13"/>
    <mergeCell ref="AW12:AW13"/>
    <mergeCell ref="AE12:AE13"/>
    <mergeCell ref="AG12:AG13"/>
    <mergeCell ref="AH12:AH13"/>
    <mergeCell ref="AJ12:AJ13"/>
    <mergeCell ref="AL12:AL13"/>
    <mergeCell ref="AM12:AM13"/>
    <mergeCell ref="AO12:AO13"/>
    <mergeCell ref="AQ12:AQ13"/>
    <mergeCell ref="AR12:AR13"/>
    <mergeCell ref="AT12:AT13"/>
    <mergeCell ref="AV12:AV13"/>
    <mergeCell ref="AB20:AB24"/>
    <mergeCell ref="A20:A24"/>
    <mergeCell ref="C20:C24"/>
    <mergeCell ref="F20:F24"/>
    <mergeCell ref="H20:H24"/>
    <mergeCell ref="K20:K24"/>
    <mergeCell ref="M20:M24"/>
    <mergeCell ref="P20:P24"/>
    <mergeCell ref="R20:R24"/>
    <mergeCell ref="U20:U24"/>
    <mergeCell ref="W20:W24"/>
    <mergeCell ref="Z20:Z24"/>
    <mergeCell ref="AT20:AT24"/>
    <mergeCell ref="AV20:AV24"/>
    <mergeCell ref="AE20:AE24"/>
    <mergeCell ref="AG20:AG24"/>
    <mergeCell ref="AJ20:AJ24"/>
    <mergeCell ref="AL20:AL24"/>
    <mergeCell ref="AO20:AO24"/>
    <mergeCell ref="AQ20:AQ24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7B8E-C3D2-4D80-AF68-5231D8391C21}">
  <sheetPr codeName="工作表12"/>
  <dimension ref="A1:B7"/>
  <sheetViews>
    <sheetView workbookViewId="0">
      <selection activeCell="E13" sqref="E13"/>
    </sheetView>
  </sheetViews>
  <sheetFormatPr defaultRowHeight="16.2" x14ac:dyDescent="0.3"/>
  <cols>
    <col min="2" max="2" width="41.21875" customWidth="1"/>
  </cols>
  <sheetData>
    <row r="1" spans="1:2" ht="17.399999999999999" x14ac:dyDescent="0.3">
      <c r="B1" s="9" t="s">
        <v>13</v>
      </c>
    </row>
    <row r="2" spans="1:2" x14ac:dyDescent="0.35">
      <c r="A2" s="14" t="s">
        <v>6</v>
      </c>
      <c r="B2" s="5">
        <v>1</v>
      </c>
    </row>
    <row r="3" spans="1:2" x14ac:dyDescent="0.3">
      <c r="A3" s="14" t="s">
        <v>9</v>
      </c>
      <c r="B3" s="7">
        <v>8.4</v>
      </c>
    </row>
    <row r="4" spans="1:2" x14ac:dyDescent="0.3">
      <c r="A4" s="14" t="s">
        <v>16</v>
      </c>
      <c r="B4" s="7">
        <v>7.8</v>
      </c>
    </row>
    <row r="5" spans="1:2" x14ac:dyDescent="0.3">
      <c r="A5" s="14" t="s">
        <v>17</v>
      </c>
      <c r="B5" s="7">
        <v>1.07</v>
      </c>
    </row>
    <row r="6" spans="1:2" x14ac:dyDescent="0.3">
      <c r="A6" s="14" t="s">
        <v>20</v>
      </c>
      <c r="B6" s="7">
        <v>2.9999999999999997E-4</v>
      </c>
    </row>
    <row r="7" spans="1:2" x14ac:dyDescent="0.3">
      <c r="A7" s="14" t="s">
        <v>21</v>
      </c>
      <c r="B7" s="7">
        <v>0.23</v>
      </c>
    </row>
  </sheetData>
  <sheetProtection algorithmName="SHA-512" hashValue="9lMpHCK81iCe+7fF31ZgF/VoAMQfAx07Lq0ho55Cfc5N9lewdsCiRjGN5wD3dCMt3eEWFaqz15LmPqqeobCpWQ==" saltValue="DmIA99+GXtFQXS2SudiZOQ==" spinCount="100000" sheet="1" objects="1" scenarios="1"/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01CF-AE8F-4269-B0BD-A1B6C1072F07}">
  <sheetPr codeName="工作表13"/>
  <dimension ref="A1:L25"/>
  <sheetViews>
    <sheetView workbookViewId="0">
      <selection activeCell="B3" sqref="B3"/>
    </sheetView>
  </sheetViews>
  <sheetFormatPr defaultRowHeight="16.2" x14ac:dyDescent="0.3"/>
  <cols>
    <col min="1" max="1" width="8.88671875" style="89" customWidth="1"/>
    <col min="2" max="2" width="21.5546875" customWidth="1"/>
    <col min="8" max="8" width="38.77734375" customWidth="1"/>
    <col min="10" max="10" width="31.5546875" customWidth="1"/>
    <col min="12" max="12" width="27.44140625" customWidth="1"/>
  </cols>
  <sheetData>
    <row r="1" spans="1:12" ht="28.2" customHeight="1" x14ac:dyDescent="0.3"/>
    <row r="2" spans="1:12" ht="28.2" customHeight="1" x14ac:dyDescent="0.3">
      <c r="A2" s="89">
        <v>1</v>
      </c>
      <c r="B2" s="97" t="s">
        <v>76</v>
      </c>
    </row>
    <row r="3" spans="1:12" ht="32.4" x14ac:dyDescent="0.3">
      <c r="A3" s="89">
        <v>2</v>
      </c>
      <c r="B3" s="100" t="s">
        <v>68</v>
      </c>
    </row>
    <row r="4" spans="1:12" ht="48.6" x14ac:dyDescent="0.3">
      <c r="A4" s="89">
        <v>3</v>
      </c>
      <c r="B4" s="98" t="s">
        <v>69</v>
      </c>
    </row>
    <row r="5" spans="1:12" ht="48.6" x14ac:dyDescent="0.3">
      <c r="A5" s="89">
        <v>4</v>
      </c>
      <c r="B5" s="98" t="s">
        <v>70</v>
      </c>
      <c r="L5" s="90"/>
    </row>
    <row r="6" spans="1:12" x14ac:dyDescent="0.3">
      <c r="A6" s="89">
        <v>5</v>
      </c>
      <c r="B6" s="99" t="s">
        <v>61</v>
      </c>
      <c r="J6" s="96"/>
    </row>
    <row r="7" spans="1:12" ht="64.8" x14ac:dyDescent="0.3">
      <c r="A7" s="89">
        <v>6</v>
      </c>
      <c r="B7" s="98" t="s">
        <v>65</v>
      </c>
    </row>
    <row r="8" spans="1:12" x14ac:dyDescent="0.3">
      <c r="A8" s="89">
        <v>7</v>
      </c>
      <c r="B8" s="99" t="s">
        <v>62</v>
      </c>
    </row>
    <row r="9" spans="1:12" ht="32.4" x14ac:dyDescent="0.3">
      <c r="A9" s="89">
        <v>8</v>
      </c>
      <c r="B9" s="98" t="s">
        <v>64</v>
      </c>
    </row>
    <row r="10" spans="1:12" ht="32.4" x14ac:dyDescent="0.3">
      <c r="A10" s="89">
        <v>9</v>
      </c>
      <c r="B10" s="98" t="s">
        <v>66</v>
      </c>
    </row>
    <row r="11" spans="1:12" ht="48.6" x14ac:dyDescent="0.3">
      <c r="A11" s="89">
        <v>10</v>
      </c>
      <c r="B11" s="95" t="s">
        <v>67</v>
      </c>
    </row>
    <row r="12" spans="1:12" x14ac:dyDescent="0.3">
      <c r="B12" s="99"/>
    </row>
    <row r="16" spans="1:12" x14ac:dyDescent="0.3">
      <c r="B16" s="90"/>
    </row>
    <row r="17" spans="2:2" x14ac:dyDescent="0.3">
      <c r="B17" s="90"/>
    </row>
    <row r="18" spans="2:2" x14ac:dyDescent="0.3">
      <c r="B18" s="90"/>
    </row>
    <row r="20" spans="2:2" x14ac:dyDescent="0.3">
      <c r="B20" s="90"/>
    </row>
    <row r="21" spans="2:2" x14ac:dyDescent="0.3">
      <c r="B21" s="90"/>
    </row>
    <row r="22" spans="2:2" x14ac:dyDescent="0.3">
      <c r="B22" s="90"/>
    </row>
    <row r="23" spans="2:2" x14ac:dyDescent="0.3">
      <c r="B23" s="90"/>
    </row>
    <row r="24" spans="2:2" x14ac:dyDescent="0.3">
      <c r="B24" s="90"/>
    </row>
    <row r="25" spans="2:2" x14ac:dyDescent="0.3">
      <c r="B25" s="90"/>
    </row>
  </sheetData>
  <sheetProtection algorithmName="SHA-512" hashValue="q0bRucTOrbIT2Px2S3LSVVl8DQQbY+mYeCYTMIYsJFxGykaLTWlDQQzUhCqL0RwyzF9RVF1Pdc2BdPL8pYXppQ==" saltValue="HwK6VhKG/2V+t7IXlnGkNA==" spinCount="100000" sheet="1" objects="1" scenario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15</vt:i4>
      </vt:variant>
    </vt:vector>
  </HeadingPairs>
  <TitlesOfParts>
    <vt:vector size="23" baseType="lpstr">
      <vt:lpstr>Budget Plan 1 to 5</vt:lpstr>
      <vt:lpstr>Plan 1 Coach CV-01 to10</vt:lpstr>
      <vt:lpstr>Plan 2 Coach CV-01 to10 </vt:lpstr>
      <vt:lpstr>Plan 3 Coach CV-01 to10</vt:lpstr>
      <vt:lpstr>Plan 4 Coach CV-01 to10</vt:lpstr>
      <vt:lpstr>Plan 5 Coach CV-01 to10</vt:lpstr>
      <vt:lpstr>rate</vt:lpstr>
      <vt:lpstr>list</vt:lpstr>
      <vt:lpstr>'Plan 1 Coach CV-01 to10'!_gjdgxs</vt:lpstr>
      <vt:lpstr>'Plan 2 Coach CV-01 to10 '!_gjdgxs</vt:lpstr>
      <vt:lpstr>'Plan 3 Coach CV-01 to10'!_gjdgxs</vt:lpstr>
      <vt:lpstr>'Plan 4 Coach CV-01 to10'!_gjdgxs</vt:lpstr>
      <vt:lpstr>'Plan 5 Coach CV-01 to10'!_gjdgxs</vt:lpstr>
      <vt:lpstr>'Plan 1 Coach CV-01 to10'!_Hlk86681363</vt:lpstr>
      <vt:lpstr>'Plan 2 Coach CV-01 to10 '!_Hlk86681363</vt:lpstr>
      <vt:lpstr>'Plan 3 Coach CV-01 to10'!_Hlk86681363</vt:lpstr>
      <vt:lpstr>'Plan 4 Coach CV-01 to10'!_Hlk86681363</vt:lpstr>
      <vt:lpstr>'Plan 5 Coach CV-01 to10'!_Hlk86681363</vt:lpstr>
      <vt:lpstr>'Plan 1 Coach CV-01 to10'!_Hlk86681460</vt:lpstr>
      <vt:lpstr>'Plan 2 Coach CV-01 to10 '!_Hlk86681460</vt:lpstr>
      <vt:lpstr>'Plan 3 Coach CV-01 to10'!_Hlk86681460</vt:lpstr>
      <vt:lpstr>'Plan 4 Coach CV-01 to10'!_Hlk86681460</vt:lpstr>
      <vt:lpstr>'Plan 5 Coach CV-01 to10'!_Hlk86681460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DSAHKC Office</dc:creator>
  <cp:lastModifiedBy>HKDSA HKDSA</cp:lastModifiedBy>
  <cp:lastPrinted>2024-12-16T06:49:31Z</cp:lastPrinted>
  <dcterms:created xsi:type="dcterms:W3CDTF">2024-10-02T02:29:35Z</dcterms:created>
  <dcterms:modified xsi:type="dcterms:W3CDTF">2025-03-11T03:09:23Z</dcterms:modified>
</cp:coreProperties>
</file>